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24226"/>
  <mc:AlternateContent xmlns:mc="http://schemas.openxmlformats.org/markup-compatibility/2006">
    <mc:Choice Requires="x15">
      <x15ac:absPath xmlns:x15ac="http://schemas.microsoft.com/office/spreadsheetml/2010/11/ac" url="C:\Users\12138\Documents\"/>
    </mc:Choice>
  </mc:AlternateContent>
  <xr:revisionPtr revIDLastSave="0" documentId="8_{AF3A7DD0-F9F2-44C5-AE5F-EEF76CB8075E}" xr6:coauthVersionLast="47" xr6:coauthVersionMax="47" xr10:uidLastSave="{00000000-0000-0000-0000-000000000000}"/>
  <bookViews>
    <workbookView xWindow="-98" yWindow="-98" windowWidth="21795" windowHeight="13875" tabRatio="984" xr2:uid="{00000000-000D-0000-FFFF-FFFF00000000}"/>
  </bookViews>
  <sheets>
    <sheet name="Audit Summary" sheetId="2" r:id="rId1"/>
    <sheet name="Checklist" sheetId="3" r:id="rId2"/>
  </sheets>
  <definedNames>
    <definedName name="_xlnm.Print_Area" localSheetId="0">'Audit Summary'!$A$1:$I$42</definedName>
    <definedName name="_xlnm.Print_Area" localSheetId="1">Checklist!$A$1:$E$154</definedName>
    <definedName name="Z_E4C70002_D25F_43C0_A3CD_61BAD0824DA7_.wvu.Cols" localSheetId="1" hidden="1">Checklist!#REF!</definedName>
    <definedName name="Z_FB94CA2D_767B_4F1C_9B43_C8D6BB27EA1D_.wvu.Cols" localSheetId="1" hidden="1">Checklist!#REF!</definedName>
  </definedNames>
  <calcPr calcId="191029"/>
  <customWorkbookViews>
    <customWorkbookView name="Zhouguoyin - 个人视图" guid="{E4C70002-D25F-43C0-A3CD-61BAD0824DA7}" mergeInterval="0" personalView="1" maximized="1" xWindow="1" yWindow="1" windowWidth="952" windowHeight="349" activeSheetId="3"/>
    <customWorkbookView name="MuDejun - 个人视图" guid="{FB94CA2D-767B-4F1C-9B43-C8D6BB27EA1D}" mergeInterval="0" personalView="1" maximized="1" xWindow="1" yWindow="1" windowWidth="1280" windowHeight="562"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9" i="2" l="1"/>
  <c r="D158" i="3"/>
  <c r="H158" i="3" s="1"/>
  <c r="E158" i="3"/>
  <c r="G158" i="3" s="1"/>
  <c r="F158" i="3"/>
  <c r="D159" i="3"/>
  <c r="H159" i="3" s="1"/>
  <c r="E159" i="3"/>
  <c r="G159" i="3" s="1"/>
  <c r="F159" i="3"/>
  <c r="D160" i="3"/>
  <c r="E160" i="3"/>
  <c r="F160" i="3"/>
  <c r="G160" i="3"/>
  <c r="H160" i="3"/>
  <c r="D161" i="3"/>
  <c r="E161" i="3"/>
  <c r="F161" i="3"/>
  <c r="G161" i="3"/>
  <c r="H161" i="3"/>
  <c r="D162" i="3"/>
  <c r="E162" i="3"/>
  <c r="F162" i="3"/>
  <c r="G162" i="3"/>
  <c r="H162" i="3"/>
  <c r="E33" i="2"/>
  <c r="G33" i="2" s="1"/>
  <c r="E32" i="2"/>
  <c r="G32" i="2" s="1"/>
  <c r="E31" i="2"/>
  <c r="G31" i="2" s="1"/>
  <c r="E30" i="2"/>
  <c r="G30" i="2" s="1"/>
  <c r="E29" i="2"/>
  <c r="G29" i="2" s="1"/>
  <c r="D33" i="2"/>
  <c r="F33" i="2" s="1"/>
  <c r="D32" i="2"/>
  <c r="F32" i="2" s="1"/>
  <c r="D31" i="2"/>
  <c r="F31" i="2" s="1"/>
  <c r="D30" i="2"/>
  <c r="F30" i="2" s="1"/>
  <c r="D29" i="2"/>
  <c r="F29" i="2" s="1"/>
  <c r="B33" i="2"/>
  <c r="B32" i="2"/>
  <c r="B31" i="2"/>
  <c r="B30" i="2"/>
  <c r="D33" i="3"/>
  <c r="C33" i="3"/>
  <c r="D27" i="3"/>
  <c r="C27" i="3"/>
  <c r="D21" i="3"/>
  <c r="C21" i="3"/>
  <c r="C34" i="3" s="1"/>
  <c r="D15" i="3"/>
  <c r="D34" i="3" s="1"/>
  <c r="C15" i="3"/>
  <c r="D9" i="3"/>
  <c r="C9" i="3"/>
  <c r="D42" i="3"/>
  <c r="D43" i="3" s="1"/>
  <c r="D65" i="3"/>
  <c r="D66" i="3" s="1"/>
  <c r="C65" i="3"/>
  <c r="C66" i="3" s="1"/>
  <c r="D58" i="3"/>
  <c r="D59" i="3" s="1"/>
  <c r="C58" i="3"/>
  <c r="C59" i="3" s="1"/>
  <c r="D47" i="3"/>
  <c r="D48" i="3" s="1"/>
  <c r="C47" i="3"/>
  <c r="C48" i="3" s="1"/>
  <c r="C42" i="3"/>
  <c r="C43" i="3" s="1"/>
  <c r="H33" i="2" l="1"/>
  <c r="H32" i="2"/>
  <c r="H31" i="2"/>
  <c r="H29" i="2"/>
  <c r="H30" i="2"/>
  <c r="D35" i="3"/>
  <c r="C35" i="3"/>
  <c r="H34" i="2" l="1"/>
  <c r="H35" i="2" s="1"/>
  <c r="C155" i="3"/>
  <c r="D154" i="3"/>
  <c r="D153" i="3"/>
  <c r="D152" i="3"/>
  <c r="D151" i="3"/>
  <c r="D150" i="3"/>
  <c r="D149" i="3"/>
  <c r="D148" i="3"/>
  <c r="D147" i="3"/>
  <c r="D146" i="3"/>
  <c r="D141" i="3"/>
  <c r="D140" i="3"/>
  <c r="D139" i="3"/>
  <c r="D138" i="3"/>
  <c r="D137" i="3"/>
  <c r="D136" i="3"/>
  <c r="D135" i="3"/>
  <c r="D134" i="3"/>
  <c r="D133" i="3"/>
  <c r="D128" i="3"/>
  <c r="D127" i="3"/>
  <c r="D126" i="3"/>
  <c r="D125" i="3"/>
  <c r="D124" i="3"/>
  <c r="D123" i="3"/>
  <c r="D122" i="3"/>
  <c r="D121" i="3"/>
  <c r="D120" i="3"/>
  <c r="D107" i="3"/>
  <c r="D95" i="3"/>
  <c r="D90" i="3"/>
  <c r="D89" i="3"/>
  <c r="D88" i="3"/>
  <c r="D87" i="3"/>
  <c r="D86" i="3"/>
  <c r="D85" i="3"/>
  <c r="D84" i="3"/>
  <c r="D83" i="3"/>
  <c r="D82" i="3"/>
  <c r="D77" i="3"/>
  <c r="D76" i="3"/>
  <c r="D75" i="3"/>
  <c r="D74" i="3"/>
  <c r="D73" i="3"/>
  <c r="D72" i="3"/>
  <c r="D71" i="3"/>
  <c r="D70" i="3"/>
  <c r="D69" i="3"/>
  <c r="D155" i="3" l="1"/>
  <c r="D156" i="3" s="1"/>
  <c r="C156" i="3"/>
  <c r="D142" i="3"/>
  <c r="D143" i="3" s="1"/>
  <c r="C142" i="3"/>
  <c r="C143" i="3" s="1"/>
  <c r="D129" i="3"/>
  <c r="D130" i="3" s="1"/>
  <c r="C129" i="3"/>
  <c r="C130" i="3" s="1"/>
  <c r="D116" i="3"/>
  <c r="D117" i="3" s="1"/>
  <c r="C116" i="3"/>
  <c r="C117" i="3" s="1"/>
  <c r="D103" i="3"/>
  <c r="D104" i="3" s="1"/>
  <c r="C103" i="3"/>
  <c r="C104" i="3" s="1"/>
  <c r="D91" i="3"/>
  <c r="D92" i="3" s="1"/>
  <c r="C91" i="3"/>
  <c r="C92" i="3" s="1"/>
  <c r="D78" i="3"/>
  <c r="D79" i="3" s="1"/>
  <c r="C78" i="3"/>
  <c r="C79" i="3" s="1"/>
</calcChain>
</file>

<file path=xl/sharedStrings.xml><?xml version="1.0" encoding="utf-8"?>
<sst xmlns="http://schemas.openxmlformats.org/spreadsheetml/2006/main" count="277" uniqueCount="216">
  <si>
    <t>8.2</t>
  </si>
  <si>
    <t>8.3</t>
  </si>
  <si>
    <t>8.4</t>
  </si>
  <si>
    <t>8.5</t>
  </si>
  <si>
    <t>8.6</t>
  </si>
  <si>
    <t>9.1</t>
  </si>
  <si>
    <t>9.2</t>
  </si>
  <si>
    <t>9.3</t>
  </si>
  <si>
    <t>9.4</t>
  </si>
  <si>
    <t>9.5</t>
  </si>
  <si>
    <t>9.6</t>
  </si>
  <si>
    <t>9.7</t>
  </si>
  <si>
    <t>12.4</t>
  </si>
  <si>
    <t>8.7</t>
    <phoneticPr fontId="2" type="noConversion"/>
  </si>
  <si>
    <t>8.8</t>
    <phoneticPr fontId="2" type="noConversion"/>
  </si>
  <si>
    <t>9.8</t>
    <phoneticPr fontId="2" type="noConversion"/>
  </si>
  <si>
    <t>9.9</t>
    <phoneticPr fontId="2" type="noConversion"/>
  </si>
  <si>
    <t>10.2</t>
    <phoneticPr fontId="2" type="noConversion"/>
  </si>
  <si>
    <t>10.3</t>
    <phoneticPr fontId="2" type="noConversion"/>
  </si>
  <si>
    <t>10.4</t>
    <phoneticPr fontId="2" type="noConversion"/>
  </si>
  <si>
    <t>10.5</t>
    <phoneticPr fontId="2" type="noConversion"/>
  </si>
  <si>
    <t>10.7</t>
    <phoneticPr fontId="2" type="noConversion"/>
  </si>
  <si>
    <t>10.8</t>
    <phoneticPr fontId="2" type="noConversion"/>
  </si>
  <si>
    <t>10.9</t>
    <phoneticPr fontId="2" type="noConversion"/>
  </si>
  <si>
    <t>11.2</t>
    <phoneticPr fontId="2" type="noConversion"/>
  </si>
  <si>
    <t>11.3</t>
    <phoneticPr fontId="2" type="noConversion"/>
  </si>
  <si>
    <t>11.4</t>
    <phoneticPr fontId="2" type="noConversion"/>
  </si>
  <si>
    <t>11.5</t>
    <phoneticPr fontId="2" type="noConversion"/>
  </si>
  <si>
    <t>11.6</t>
    <phoneticPr fontId="2" type="noConversion"/>
  </si>
  <si>
    <t>12.3</t>
    <phoneticPr fontId="2" type="noConversion"/>
  </si>
  <si>
    <t>12.9</t>
    <phoneticPr fontId="2" type="noConversion"/>
  </si>
  <si>
    <t xml:space="preserve">  </t>
    <phoneticPr fontId="2" type="noConversion"/>
  </si>
  <si>
    <t xml:space="preserve"> </t>
    <phoneticPr fontId="2" type="noConversion"/>
  </si>
  <si>
    <t>A</t>
    <phoneticPr fontId="2" type="noConversion"/>
  </si>
  <si>
    <t>A-1</t>
    <phoneticPr fontId="2" type="noConversion"/>
  </si>
  <si>
    <t>A-1.1</t>
    <phoneticPr fontId="2" type="noConversion"/>
  </si>
  <si>
    <t>A-1.2</t>
  </si>
  <si>
    <t>A-1.3</t>
  </si>
  <si>
    <t>A-1.4</t>
  </si>
  <si>
    <t>A-2</t>
    <phoneticPr fontId="2" type="noConversion"/>
  </si>
  <si>
    <t>A-2.1</t>
    <phoneticPr fontId="2" type="noConversion"/>
  </si>
  <si>
    <t>A-2.2</t>
    <phoneticPr fontId="2" type="noConversion"/>
  </si>
  <si>
    <t>A-2.3</t>
  </si>
  <si>
    <t>A-2.4</t>
  </si>
  <si>
    <t>A-3</t>
    <phoneticPr fontId="2" type="noConversion"/>
  </si>
  <si>
    <t>A-3.1</t>
    <phoneticPr fontId="2" type="noConversion"/>
  </si>
  <si>
    <t>A-3.2</t>
  </si>
  <si>
    <t>A-3.3</t>
  </si>
  <si>
    <t>A-3.4</t>
  </si>
  <si>
    <t>A-4</t>
    <phoneticPr fontId="2" type="noConversion"/>
  </si>
  <si>
    <t>A-4.1</t>
    <phoneticPr fontId="2" type="noConversion"/>
  </si>
  <si>
    <t>A-4.2</t>
  </si>
  <si>
    <t>A-4.3</t>
  </si>
  <si>
    <t>A-4.4</t>
  </si>
  <si>
    <t>A-5</t>
    <phoneticPr fontId="2" type="noConversion"/>
  </si>
  <si>
    <t>A-5.1</t>
    <phoneticPr fontId="2" type="noConversion"/>
  </si>
  <si>
    <t>A-5.2</t>
  </si>
  <si>
    <t>A-5.3</t>
  </si>
  <si>
    <t>B-1</t>
    <phoneticPr fontId="2" type="noConversion"/>
  </si>
  <si>
    <t>B-2</t>
  </si>
  <si>
    <t>B-3</t>
  </si>
  <si>
    <t>B-4</t>
  </si>
  <si>
    <t>B-5</t>
  </si>
  <si>
    <t>C-1</t>
    <phoneticPr fontId="2" type="noConversion"/>
  </si>
  <si>
    <t>C-2</t>
  </si>
  <si>
    <t>D-1</t>
    <phoneticPr fontId="2" type="noConversion"/>
  </si>
  <si>
    <r>
      <t>D-2</t>
    </r>
    <r>
      <rPr>
        <sz val="12"/>
        <color theme="1"/>
        <rFont val="新細明體"/>
        <family val="2"/>
        <charset val="136"/>
        <scheme val="minor"/>
      </rPr>
      <t/>
    </r>
  </si>
  <si>
    <r>
      <t>D-3</t>
    </r>
    <r>
      <rPr>
        <sz val="12"/>
        <color theme="1"/>
        <rFont val="新細明體"/>
        <family val="2"/>
        <charset val="136"/>
        <scheme val="minor"/>
      </rPr>
      <t/>
    </r>
  </si>
  <si>
    <r>
      <t>D-4</t>
    </r>
    <r>
      <rPr>
        <sz val="12"/>
        <color theme="1"/>
        <rFont val="新細明體"/>
        <family val="2"/>
        <charset val="136"/>
        <scheme val="minor"/>
      </rPr>
      <t/>
    </r>
  </si>
  <si>
    <r>
      <t>D-5</t>
    </r>
    <r>
      <rPr>
        <sz val="12"/>
        <color theme="1"/>
        <rFont val="新細明體"/>
        <family val="2"/>
        <charset val="136"/>
        <scheme val="minor"/>
      </rPr>
      <t/>
    </r>
  </si>
  <si>
    <r>
      <t>D-6</t>
    </r>
    <r>
      <rPr>
        <sz val="12"/>
        <color theme="1"/>
        <rFont val="新細明體"/>
        <family val="2"/>
        <charset val="136"/>
        <scheme val="minor"/>
      </rPr>
      <t/>
    </r>
  </si>
  <si>
    <r>
      <t>D-7</t>
    </r>
    <r>
      <rPr>
        <sz val="12"/>
        <color theme="1"/>
        <rFont val="新細明體"/>
        <family val="2"/>
        <charset val="136"/>
        <scheme val="minor"/>
      </rPr>
      <t/>
    </r>
  </si>
  <si>
    <r>
      <t>D-8</t>
    </r>
    <r>
      <rPr>
        <sz val="12"/>
        <color theme="1"/>
        <rFont val="新細明體"/>
        <family val="2"/>
        <charset val="136"/>
        <scheme val="minor"/>
      </rPr>
      <t/>
    </r>
  </si>
  <si>
    <t>E-1</t>
    <phoneticPr fontId="2" type="noConversion"/>
  </si>
  <si>
    <r>
      <t>E-2</t>
    </r>
    <r>
      <rPr>
        <sz val="12"/>
        <color theme="1"/>
        <rFont val="新細明體"/>
        <family val="2"/>
        <charset val="136"/>
        <scheme val="minor"/>
      </rPr>
      <t/>
    </r>
  </si>
  <si>
    <r>
      <t>E-3</t>
    </r>
    <r>
      <rPr>
        <sz val="12"/>
        <color theme="1"/>
        <rFont val="新細明體"/>
        <family val="2"/>
        <charset val="136"/>
        <scheme val="minor"/>
      </rPr>
      <t/>
    </r>
  </si>
  <si>
    <r>
      <t>E-4</t>
    </r>
    <r>
      <rPr>
        <sz val="12"/>
        <color theme="1"/>
        <rFont val="新細明體"/>
        <family val="2"/>
        <charset val="136"/>
        <scheme val="minor"/>
      </rPr>
      <t/>
    </r>
  </si>
  <si>
    <r>
      <t>7</t>
    </r>
    <r>
      <rPr>
        <b/>
        <sz val="10"/>
        <color indexed="8"/>
        <rFont val="微軟正黑體"/>
        <family val="2"/>
        <charset val="136"/>
      </rPr>
      <t>、</t>
    </r>
    <phoneticPr fontId="2" type="noConversion"/>
  </si>
  <si>
    <r>
      <rPr>
        <sz val="10"/>
        <color theme="1"/>
        <rFont val="微軟正黑體"/>
        <family val="2"/>
        <charset val="136"/>
      </rPr>
      <t>序號</t>
    </r>
    <phoneticPr fontId="2" type="noConversion"/>
  </si>
  <si>
    <r>
      <rPr>
        <sz val="10"/>
        <color theme="1"/>
        <rFont val="微軟正黑體"/>
        <family val="2"/>
        <charset val="136"/>
      </rPr>
      <t>評分內容</t>
    </r>
    <r>
      <rPr>
        <sz val="10"/>
        <color theme="1"/>
        <rFont val="Calibri"/>
        <family val="2"/>
      </rPr>
      <t>Requirements</t>
    </r>
    <phoneticPr fontId="2" type="noConversion"/>
  </si>
  <si>
    <r>
      <rPr>
        <sz val="10"/>
        <color theme="1"/>
        <rFont val="微軟正黑體"/>
        <family val="2"/>
        <charset val="136"/>
      </rPr>
      <t xml:space="preserve">自檢
</t>
    </r>
    <r>
      <rPr>
        <sz val="10"/>
        <color theme="1"/>
        <rFont val="Calibri"/>
        <family val="2"/>
      </rPr>
      <t>Self-check</t>
    </r>
    <phoneticPr fontId="2" type="noConversion"/>
  </si>
  <si>
    <r>
      <rPr>
        <sz val="10"/>
        <color theme="1"/>
        <rFont val="微軟正黑體"/>
        <family val="2"/>
        <charset val="136"/>
      </rPr>
      <t xml:space="preserve">審核
</t>
    </r>
    <r>
      <rPr>
        <sz val="10"/>
        <color theme="1"/>
        <rFont val="Calibri"/>
        <family val="2"/>
      </rPr>
      <t>eLaser audit</t>
    </r>
    <phoneticPr fontId="2" type="noConversion"/>
  </si>
  <si>
    <r>
      <rPr>
        <sz val="10"/>
        <color theme="1"/>
        <rFont val="微軟正黑體"/>
        <family val="2"/>
        <charset val="136"/>
      </rPr>
      <t>支持證據</t>
    </r>
    <r>
      <rPr>
        <sz val="10"/>
        <color theme="1"/>
        <rFont val="Calibri"/>
        <family val="2"/>
      </rPr>
      <t>/Supportive evidences</t>
    </r>
    <phoneticPr fontId="2" type="noConversion"/>
  </si>
  <si>
    <r>
      <rPr>
        <b/>
        <sz val="10"/>
        <color theme="1"/>
        <rFont val="微軟正黑體"/>
        <family val="2"/>
        <charset val="136"/>
      </rPr>
      <t>自由選擇就業</t>
    </r>
    <r>
      <rPr>
        <b/>
        <sz val="10"/>
        <color theme="1"/>
        <rFont val="Calibri"/>
        <family val="2"/>
      </rPr>
      <t>Freely Chosen Employment</t>
    </r>
    <phoneticPr fontId="2" type="noConversion"/>
  </si>
  <si>
    <r>
      <rPr>
        <sz val="10"/>
        <color theme="1"/>
        <rFont val="微軟正黑體"/>
        <family val="2"/>
        <charset val="136"/>
      </rPr>
      <t>制定適當有效的程序以確保不使用任何形式的強迫、監獄、契約或抵債勞工</t>
    </r>
    <r>
      <rPr>
        <sz val="10"/>
        <color theme="1"/>
        <rFont val="Calibri"/>
        <family val="2"/>
      </rPr>
      <t>,</t>
    </r>
    <r>
      <rPr>
        <sz val="10"/>
        <color theme="1"/>
        <rFont val="微軟正黑體"/>
        <family val="2"/>
        <charset val="136"/>
      </rPr>
      <t xml:space="preserve">防止奴役或販賣勞工。
</t>
    </r>
    <r>
      <rPr>
        <sz val="10"/>
        <color theme="1"/>
        <rFont val="Calibri"/>
        <family val="2"/>
      </rPr>
      <t>Adequate and effective policy and procedures are established ensuring that any form of forced, bonded, involuntary prison, trafficked or slave labor is not used.</t>
    </r>
    <phoneticPr fontId="2" type="noConversion"/>
  </si>
  <si>
    <r>
      <rPr>
        <sz val="10"/>
        <color theme="1"/>
        <rFont val="微軟正黑體"/>
        <family val="2"/>
        <charset val="136"/>
      </rPr>
      <t xml:space="preserve">勞動契約須依員工之母語進行簽訂，如非為當地員工或派駐國外的員工，須於出國前完成簽訂。
</t>
    </r>
    <r>
      <rPr>
        <sz val="10"/>
        <color theme="1"/>
        <rFont val="Calibri"/>
        <family val="2"/>
      </rPr>
      <t>Workers are informed in writing and in their own language prior to employment (in case of migrant workers, before they leave their home country/region) of the key employment terms and conditions via employment letter/agreement/contract as required by law.</t>
    </r>
    <phoneticPr fontId="2" type="noConversion"/>
  </si>
  <si>
    <r>
      <rPr>
        <sz val="10"/>
        <rFont val="微軟正黑體"/>
        <family val="2"/>
        <charset val="136"/>
      </rPr>
      <t xml:space="preserve">員工於招募、任用至到職過程，無須支付任何費用。
</t>
    </r>
    <r>
      <rPr>
        <sz val="10"/>
        <rFont val="Calibri"/>
        <family val="2"/>
      </rPr>
      <t>Workers are not required to pay fees, deposits or debt repayments for their employment</t>
    </r>
    <phoneticPr fontId="2" type="noConversion"/>
  </si>
  <si>
    <r>
      <rPr>
        <b/>
        <sz val="10"/>
        <rFont val="微軟正黑體"/>
        <family val="2"/>
        <charset val="136"/>
      </rPr>
      <t>年輕勞工</t>
    </r>
    <r>
      <rPr>
        <b/>
        <sz val="10"/>
        <rFont val="Calibri"/>
        <family val="2"/>
      </rPr>
      <t>Young Workers</t>
    </r>
    <phoneticPr fontId="2" type="noConversion"/>
  </si>
  <si>
    <r>
      <rPr>
        <sz val="10"/>
        <color indexed="8"/>
        <rFont val="微軟正黑體"/>
        <family val="2"/>
        <charset val="136"/>
      </rPr>
      <t>工人不可低於最低法定工作年</t>
    </r>
    <r>
      <rPr>
        <sz val="10"/>
        <color rgb="FF000000"/>
        <rFont val="微軟正黑體"/>
        <family val="2"/>
        <charset val="136"/>
      </rPr>
      <t>齡</t>
    </r>
    <r>
      <rPr>
        <sz val="10"/>
        <color indexed="8"/>
        <rFont val="微軟正黑體"/>
        <family val="2"/>
        <charset val="136"/>
      </rPr>
      <t>。</t>
    </r>
    <r>
      <rPr>
        <sz val="10"/>
        <color rgb="FF000000"/>
        <rFont val="Calibri"/>
        <family val="2"/>
      </rPr>
      <t xml:space="preserve">
</t>
    </r>
    <r>
      <rPr>
        <sz val="10"/>
        <color indexed="8"/>
        <rFont val="Calibri"/>
        <family val="2"/>
      </rPr>
      <t xml:space="preserve">Workers are not below the minimum age. 
</t>
    </r>
    <r>
      <rPr>
        <sz val="10"/>
        <color rgb="FF000000"/>
        <rFont val="微軟正黑體"/>
        <family val="2"/>
        <charset val="136"/>
      </rPr>
      <t>童工：未滿</t>
    </r>
    <r>
      <rPr>
        <sz val="10"/>
        <color rgb="FF000000"/>
        <rFont val="Calibri"/>
        <family val="2"/>
      </rPr>
      <t>15</t>
    </r>
    <r>
      <rPr>
        <sz val="10"/>
        <color rgb="FF000000"/>
        <rFont val="微軟正黑體"/>
        <family val="2"/>
        <charset val="136"/>
      </rPr>
      <t xml:space="preserve">歲
</t>
    </r>
    <r>
      <rPr>
        <sz val="10"/>
        <color rgb="FF000000"/>
        <rFont val="Calibri"/>
        <family val="2"/>
      </rPr>
      <t xml:space="preserve">(Child labor:less than 15 years of age)
</t>
    </r>
    <r>
      <rPr>
        <sz val="10"/>
        <color rgb="FF000000"/>
        <rFont val="微軟正黑體"/>
        <family val="2"/>
        <charset val="136"/>
      </rPr>
      <t>年輕勞工：</t>
    </r>
    <r>
      <rPr>
        <sz val="10"/>
        <color rgb="FF000000"/>
        <rFont val="Calibri"/>
        <family val="2"/>
      </rPr>
      <t>15</t>
    </r>
    <r>
      <rPr>
        <sz val="10"/>
        <color rgb="FF000000"/>
        <rFont val="微軟正黑體"/>
        <family val="2"/>
        <charset val="136"/>
      </rPr>
      <t>歲以上，未滿</t>
    </r>
    <r>
      <rPr>
        <sz val="10"/>
        <color rgb="FF000000"/>
        <rFont val="Calibri"/>
        <family val="2"/>
      </rPr>
      <t>18</t>
    </r>
    <r>
      <rPr>
        <sz val="10"/>
        <color rgb="FF000000"/>
        <rFont val="微軟正黑體"/>
        <family val="2"/>
        <charset val="136"/>
      </rPr>
      <t>歲</t>
    </r>
    <r>
      <rPr>
        <sz val="10"/>
        <color indexed="8"/>
        <rFont val="Calibri"/>
        <family val="2"/>
      </rPr>
      <t xml:space="preserve">
(Young Workers:under the age of 18)</t>
    </r>
    <phoneticPr fontId="2" type="noConversion"/>
  </si>
  <si>
    <r>
      <rPr>
        <sz val="10"/>
        <color theme="1"/>
        <rFont val="微軟正黑體"/>
        <family val="2"/>
        <charset val="136"/>
      </rPr>
      <t xml:space="preserve">※當地法規法定最低工作年齡：
</t>
    </r>
    <r>
      <rPr>
        <sz val="10"/>
        <color theme="1"/>
        <rFont val="Calibri"/>
        <family val="2"/>
      </rPr>
      <t>The minimum age for employment in the country</t>
    </r>
    <r>
      <rPr>
        <sz val="10"/>
        <color theme="1"/>
        <rFont val="微軟正黑體"/>
        <family val="2"/>
        <charset val="136"/>
      </rPr>
      <t>：</t>
    </r>
    <phoneticPr fontId="2" type="noConversion"/>
  </si>
  <si>
    <r>
      <rPr>
        <sz val="10"/>
        <color theme="1"/>
        <rFont val="微軟正黑體"/>
        <family val="2"/>
        <charset val="136"/>
      </rPr>
      <t xml:space="preserve">對於年輕勞工之招聘是否有明確之政策，包括招聘时是否採用有效的流程已確認員工之真實年齡？
</t>
    </r>
    <r>
      <rPr>
        <sz val="10"/>
        <color theme="1"/>
        <rFont val="Calibri"/>
        <family val="2"/>
      </rPr>
      <t>Does the company have an employment policy implemented to prevent child labour? Whether have effective process to confirm worker's age?</t>
    </r>
    <phoneticPr fontId="2" type="noConversion"/>
  </si>
  <si>
    <r>
      <rPr>
        <sz val="10"/>
        <color theme="1"/>
        <rFont val="微軟正黑體"/>
        <family val="2"/>
        <charset val="136"/>
      </rPr>
      <t>針對未成年之年輕勞工，不提供從事任何可能會危及其健康或安全的工作</t>
    </r>
    <r>
      <rPr>
        <sz val="10"/>
        <color theme="1"/>
        <rFont val="Calibri"/>
        <family val="2"/>
      </rPr>
      <t>(</t>
    </r>
    <r>
      <rPr>
        <sz val="10"/>
        <color theme="1"/>
        <rFont val="微軟正黑體"/>
        <family val="2"/>
        <charset val="136"/>
      </rPr>
      <t>包含夜班及加班</t>
    </r>
    <r>
      <rPr>
        <sz val="10"/>
        <color theme="1"/>
        <rFont val="Calibri"/>
        <family val="2"/>
      </rPr>
      <t xml:space="preserve">)
Workers under the age of 18 are not allowed to perform work that is likely to jeopardize the health or safety of these young workers.(Including night shift and overtime)  </t>
    </r>
    <phoneticPr fontId="2" type="noConversion"/>
  </si>
  <si>
    <r>
      <rPr>
        <sz val="10"/>
        <color theme="1"/>
        <rFont val="微軟正黑體"/>
        <family val="2"/>
        <charset val="136"/>
      </rPr>
      <t>訂定並實施合乎法規要求之聘僱學徒</t>
    </r>
    <r>
      <rPr>
        <sz val="10"/>
        <color theme="1"/>
        <rFont val="Calibri"/>
        <family val="2"/>
      </rPr>
      <t>/</t>
    </r>
    <r>
      <rPr>
        <sz val="10"/>
        <color theme="1"/>
        <rFont val="微軟正黑體"/>
        <family val="2"/>
        <charset val="136"/>
      </rPr>
      <t>實習生</t>
    </r>
    <r>
      <rPr>
        <sz val="10"/>
        <color theme="1"/>
        <rFont val="Calibri"/>
        <family val="2"/>
      </rPr>
      <t>/</t>
    </r>
    <r>
      <rPr>
        <sz val="10"/>
        <color theme="1"/>
        <rFont val="微軟正黑體"/>
        <family val="2"/>
        <charset val="136"/>
      </rPr>
      <t xml:space="preserve">產學生政策與措施。
</t>
    </r>
    <r>
      <rPr>
        <sz val="10"/>
        <color theme="1"/>
        <rFont val="Calibri"/>
        <family val="2"/>
      </rPr>
      <t xml:space="preserve">Apprentice/intern/student worker employment policies and practices are in place. The practice meets law requirement.                     </t>
    </r>
    <phoneticPr fontId="2" type="noConversion"/>
  </si>
  <si>
    <r>
      <rPr>
        <b/>
        <sz val="10"/>
        <color theme="1"/>
        <rFont val="微軟正黑體"/>
        <family val="2"/>
        <charset val="136"/>
      </rPr>
      <t>工時</t>
    </r>
    <r>
      <rPr>
        <b/>
        <sz val="10"/>
        <color theme="1"/>
        <rFont val="Calibri"/>
        <family val="2"/>
      </rPr>
      <t>Working Hours</t>
    </r>
    <phoneticPr fontId="2" type="noConversion"/>
  </si>
  <si>
    <r>
      <rPr>
        <sz val="10"/>
        <color theme="1"/>
        <rFont val="微軟正黑體"/>
        <family val="2"/>
        <charset val="136"/>
      </rPr>
      <t>最近</t>
    </r>
    <r>
      <rPr>
        <sz val="10"/>
        <color theme="1"/>
        <rFont val="Calibri"/>
        <family val="2"/>
      </rPr>
      <t>12</t>
    </r>
    <r>
      <rPr>
        <sz val="10"/>
        <color theme="1"/>
        <rFont val="微軟正黑體"/>
        <family val="2"/>
        <charset val="136"/>
      </rPr>
      <t>個月內週平均工作時間（不含加班）不應超過</t>
    </r>
    <r>
      <rPr>
        <sz val="10"/>
        <color theme="1"/>
        <rFont val="Calibri"/>
        <family val="2"/>
      </rPr>
      <t>40</t>
    </r>
    <r>
      <rPr>
        <sz val="10"/>
        <color theme="1"/>
        <rFont val="微軟正黑體"/>
        <family val="2"/>
        <charset val="136"/>
      </rPr>
      <t xml:space="preserve">小時或法律規定。
</t>
    </r>
    <r>
      <rPr>
        <sz val="10"/>
        <color theme="1"/>
        <rFont val="Calibri"/>
        <family val="2"/>
      </rPr>
      <t>12 months does not exceed 40 hours or the legal limit (whichever is stricter).</t>
    </r>
    <phoneticPr fontId="2" type="noConversion"/>
  </si>
  <si>
    <r>
      <rPr>
        <sz val="10"/>
        <color theme="1"/>
        <rFont val="微軟正黑體"/>
        <family val="2"/>
        <charset val="136"/>
      </rPr>
      <t>確保員工每</t>
    </r>
    <r>
      <rPr>
        <sz val="10"/>
        <color theme="1"/>
        <rFont val="Calibri"/>
        <family val="2"/>
      </rPr>
      <t>7</t>
    </r>
    <r>
      <rPr>
        <sz val="10"/>
        <color theme="1"/>
        <rFont val="微軟正黑體"/>
        <family val="2"/>
        <charset val="136"/>
      </rPr>
      <t>天至少休息</t>
    </r>
    <r>
      <rPr>
        <sz val="10"/>
        <color theme="1"/>
        <rFont val="Calibri"/>
        <family val="2"/>
      </rPr>
      <t>1</t>
    </r>
    <r>
      <rPr>
        <sz val="10"/>
        <color theme="1"/>
        <rFont val="微軟正黑體"/>
        <family val="2"/>
        <charset val="136"/>
      </rPr>
      <t xml:space="preserve">天。
</t>
    </r>
    <r>
      <rPr>
        <sz val="10"/>
        <color theme="1"/>
        <rFont val="Calibri"/>
        <family val="2"/>
      </rPr>
      <t>Workers receive at least one (1) day off per seven (7) days</t>
    </r>
    <phoneticPr fontId="2" type="noConversion"/>
  </si>
  <si>
    <r>
      <rPr>
        <sz val="10"/>
        <color theme="1"/>
        <rFont val="微軟正黑體"/>
        <family val="2"/>
        <charset val="136"/>
      </rPr>
      <t xml:space="preserve">制定適當有效的政策和程序定義、記錄、管理、控制及保存工作時間之紀錄（含加班時間）。
</t>
    </r>
    <r>
      <rPr>
        <sz val="10"/>
        <color theme="1"/>
        <rFont val="Calibri"/>
        <family val="2"/>
      </rPr>
      <t>Adequate and effective policy and system/procedures are established to determine, communicate, record, manage and control working hours including overtime, including reliable and detailed records of workers’ regular and overtime working hours</t>
    </r>
    <phoneticPr fontId="2" type="noConversion"/>
  </si>
  <si>
    <r>
      <rPr>
        <sz val="10"/>
        <color theme="1"/>
        <rFont val="微軟正黑體"/>
        <family val="2"/>
        <charset val="136"/>
      </rPr>
      <t xml:space="preserve">保證員工享有法定的休息時間及休假，員工具合理請假事由時，不會被阻擋或有任何不利對待。
</t>
    </r>
    <r>
      <rPr>
        <sz val="10"/>
        <color theme="1"/>
        <rFont val="Calibri"/>
        <family val="2"/>
      </rPr>
      <t>Workers are allowed legally mandated breaks, holidays and vacation days to which they are legally entitled, including time off when ill or for maternity leave</t>
    </r>
    <phoneticPr fontId="2" type="noConversion"/>
  </si>
  <si>
    <r>
      <rPr>
        <b/>
        <sz val="10"/>
        <color theme="1"/>
        <rFont val="微軟正黑體"/>
        <family val="2"/>
        <charset val="136"/>
      </rPr>
      <t>工資與福利</t>
    </r>
    <r>
      <rPr>
        <b/>
        <sz val="10"/>
        <color theme="1"/>
        <rFont val="Calibri"/>
        <family val="2"/>
      </rPr>
      <t>Wages and Benefits</t>
    </r>
    <phoneticPr fontId="2" type="noConversion"/>
  </si>
  <si>
    <r>
      <rPr>
        <sz val="10"/>
        <color theme="1"/>
        <rFont val="微軟正黑體"/>
        <family val="2"/>
        <charset val="136"/>
      </rPr>
      <t xml:space="preserve">公司所付工資皆符合法規最低基本工資標準。
</t>
    </r>
    <r>
      <rPr>
        <sz val="10"/>
        <color theme="1"/>
        <rFont val="Calibri"/>
        <family val="2"/>
      </rPr>
      <t xml:space="preserve">The wages meet at least legal or industry minimum standards. </t>
    </r>
    <phoneticPr fontId="2" type="noConversion"/>
  </si>
  <si>
    <r>
      <rPr>
        <sz val="10"/>
        <color theme="1"/>
        <rFont val="微軟正黑體"/>
        <family val="2"/>
        <charset val="136"/>
      </rPr>
      <t xml:space="preserve">按照法規要求正確計算、支付員工的日常及加班工資，且不拖欠。
</t>
    </r>
    <r>
      <rPr>
        <sz val="10"/>
        <color theme="1"/>
        <rFont val="Calibri"/>
        <family val="2"/>
      </rPr>
      <t>Legal wages for regular and overtime hours are correctly calculated and paid to all workers</t>
    </r>
    <phoneticPr fontId="2" type="noConversion"/>
  </si>
  <si>
    <r>
      <rPr>
        <sz val="10"/>
        <color theme="1"/>
        <rFont val="微軟正黑體"/>
        <family val="2"/>
        <charset val="136"/>
      </rPr>
      <t xml:space="preserve">提供所有員工可容易理解的語言的書面說明，包括：工資計算方法，付款條件和政府扣除額，雇主提供的宿舍及膳食、和公司紀律。
</t>
    </r>
    <r>
      <rPr>
        <sz val="10"/>
        <color theme="1"/>
        <rFont val="Calibri"/>
        <family val="2"/>
      </rPr>
      <t>Do your facility provide all workers upon hire in a language(s) that they can easily understand, a written description of employment policies including: method for calculating wages, terms of payment and government deductions, employer-provided housing and meals, and disciplinary fines?</t>
    </r>
    <phoneticPr fontId="2" type="noConversion"/>
  </si>
  <si>
    <r>
      <rPr>
        <sz val="10"/>
        <color theme="1"/>
        <rFont val="微軟正黑體"/>
        <family val="2"/>
        <charset val="136"/>
      </rPr>
      <t xml:space="preserve">不使用懲戒性的罰款及扣款作為紀律懲戒手段。
</t>
    </r>
    <r>
      <rPr>
        <sz val="10"/>
        <rFont val="Calibri"/>
        <family val="2"/>
      </rPr>
      <t>Wages are not deducted or reduced for disciplinary reasons.</t>
    </r>
    <phoneticPr fontId="2" type="noConversion"/>
  </si>
  <si>
    <r>
      <rPr>
        <sz val="10"/>
        <color theme="1"/>
        <rFont val="微軟正黑體"/>
        <family val="2"/>
        <charset val="136"/>
      </rPr>
      <t xml:space="preserve">不從事及不支持任何形式的性騷擾、性侵犯、體罰、精神或身體脅迫以及言語侮辱。
</t>
    </r>
    <r>
      <rPr>
        <sz val="10"/>
        <color theme="1"/>
        <rFont val="Calibri"/>
        <family val="2"/>
      </rPr>
      <t>Do not engage or support the use of corporal punishment, mental or physical coercion, and verbal abuse</t>
    </r>
    <r>
      <rPr>
        <sz val="10"/>
        <color theme="1"/>
        <rFont val="微軟正黑體"/>
        <family val="2"/>
        <charset val="136"/>
      </rPr>
      <t>。</t>
    </r>
    <phoneticPr fontId="2" type="noConversion"/>
  </si>
  <si>
    <r>
      <rPr>
        <sz val="10"/>
        <color theme="1"/>
        <rFont val="微軟正黑體"/>
        <family val="2"/>
        <charset val="136"/>
      </rPr>
      <t xml:space="preserve">不涉及人種、膚色、年齡、性別、性傾向、性別認同及表現、種族或民族、殘障、懷孕、信仰、政治立場、團體背景、退伍軍人身分、受保護的基因資料及婚姻狀況等歧視。
</t>
    </r>
    <r>
      <rPr>
        <sz val="10"/>
        <color theme="1"/>
        <rFont val="Calibri"/>
        <family val="2"/>
      </rPr>
      <t>There is not discrimination based on race, color, age, gender, sexual orientation, gender identity and expression, ethnicity or national origin, disability, pregnancy, religion, political affiliation, union membership, covered veteran status, protected genetic information or marital status when employee be hired, promoted and rewarded</t>
    </r>
    <r>
      <rPr>
        <sz val="10"/>
        <color theme="1"/>
        <rFont val="微軟正黑體"/>
        <family val="2"/>
        <charset val="136"/>
      </rPr>
      <t>。</t>
    </r>
    <phoneticPr fontId="2" type="noConversion"/>
  </si>
  <si>
    <r>
      <rPr>
        <sz val="10"/>
        <color theme="1"/>
        <rFont val="微軟正黑體"/>
        <family val="2"/>
        <charset val="136"/>
      </rPr>
      <t>是否在雇用員工或晉職之前對求職者進行醫學檢測（例如女工懷孕檢測、肝炎、</t>
    </r>
    <r>
      <rPr>
        <sz val="10"/>
        <color theme="1"/>
        <rFont val="Calibri"/>
        <family val="2"/>
      </rPr>
      <t xml:space="preserve">HIV </t>
    </r>
    <r>
      <rPr>
        <sz val="10"/>
        <color theme="1"/>
        <rFont val="微軟正黑體"/>
        <family val="2"/>
        <charset val="136"/>
      </rPr>
      <t xml:space="preserve">等）？
</t>
    </r>
    <r>
      <rPr>
        <sz val="10"/>
        <color theme="1"/>
        <rFont val="Calibri"/>
        <family val="2"/>
      </rPr>
      <t>Does the company conduct medical tests on job applicants  before hiring employees or promotion?(eg pregnancy tests for women workers, hepatitis, HIV, etc.)</t>
    </r>
    <phoneticPr fontId="2" type="noConversion"/>
  </si>
  <si>
    <r>
      <rPr>
        <sz val="10"/>
        <color theme="1"/>
        <rFont val="微軟正黑體"/>
        <family val="2"/>
        <charset val="136"/>
      </rPr>
      <t xml:space="preserve">公司尊重勞工組織或參加職業工會之自由，確定勞工不會因此而有任何不良後果或受到公司的報復，且公司不會以任何方式介入勞工組織或參與集體談判等活動。
</t>
    </r>
    <r>
      <rPr>
        <sz val="10"/>
        <color theme="1"/>
        <rFont val="Calibri"/>
        <family val="2"/>
      </rPr>
      <t>All personnel shall have the right to form, join, and organize trade unions of their choice and to bargain collectively on their behalf with the company. The company shall respect this right, and shall effectively inform personnel that they are free to join an organization of their choosing and that their doing so will not result in any negative consequences to them, or retaliation, from the company. The company shall not in any way interfere with the establishment, functioning, or administration of such workers’ organizations or collective bargaining.</t>
    </r>
    <phoneticPr fontId="2" type="noConversion"/>
  </si>
  <si>
    <r>
      <rPr>
        <sz val="10"/>
        <color theme="1"/>
        <rFont val="微軟正黑體"/>
        <family val="2"/>
        <charset val="136"/>
      </rPr>
      <t>總得分</t>
    </r>
    <r>
      <rPr>
        <sz val="10"/>
        <color theme="1"/>
        <rFont val="Calibri"/>
        <family val="2"/>
      </rPr>
      <t>Subtotal</t>
    </r>
    <phoneticPr fontId="2" type="noConversion"/>
  </si>
  <si>
    <r>
      <rPr>
        <sz val="10"/>
        <color theme="1"/>
        <rFont val="微軟正黑體"/>
        <family val="2"/>
        <charset val="136"/>
      </rPr>
      <t>合規性</t>
    </r>
    <r>
      <rPr>
        <sz val="10"/>
        <color theme="1"/>
        <rFont val="Calibri"/>
        <family val="2"/>
      </rPr>
      <t>Compliance %</t>
    </r>
    <phoneticPr fontId="2" type="noConversion"/>
  </si>
  <si>
    <r>
      <rPr>
        <sz val="10"/>
        <color rgb="FF000000"/>
        <rFont val="微軟正黑體"/>
        <family val="2"/>
        <charset val="136"/>
      </rPr>
      <t xml:space="preserve">是否有定期對員工進行健康檢查與工傷及職業病處理的相關記錄及改善措施？
</t>
    </r>
    <r>
      <rPr>
        <sz val="10"/>
        <color rgb="FF000000"/>
        <rFont val="Calibri"/>
        <family val="2"/>
      </rPr>
      <t xml:space="preserve">Does your company have health checkup regularly and if your company have procedure to prevent, manage, track, and report Occupational injury and illness? </t>
    </r>
  </si>
  <si>
    <r>
      <rPr>
        <sz val="10"/>
        <color theme="1"/>
        <rFont val="微軟正黑體"/>
        <family val="2"/>
        <charset val="136"/>
      </rPr>
      <t xml:space="preserve">緊急出口是否清楚標示，維持暢通且未上鎖？
</t>
    </r>
    <r>
      <rPr>
        <sz val="10"/>
        <color theme="1"/>
        <rFont val="Calibri"/>
        <family val="2"/>
      </rPr>
      <t>Are the emergency exits clearly and properly marked, maintained, unlocked, and free from blockage at all times?</t>
    </r>
  </si>
  <si>
    <r>
      <rPr>
        <sz val="10"/>
        <color theme="1"/>
        <rFont val="微軟正黑體"/>
        <family val="2"/>
        <charset val="136"/>
      </rPr>
      <t xml:space="preserve">消防和應急指示張貼於易見處，且使用的語言是所有工作人員均易理解的。
</t>
    </r>
    <r>
      <rPr>
        <sz val="10"/>
        <color theme="1"/>
        <rFont val="Calibri"/>
        <family val="2"/>
      </rPr>
      <t>Are fire and emergency instructions for workers posted in convenient locations at the facility in a language(s) that all workers can easily understand?</t>
    </r>
    <phoneticPr fontId="2" type="noConversion"/>
  </si>
  <si>
    <r>
      <rPr>
        <sz val="10"/>
        <color theme="1"/>
        <rFont val="微軟正黑體"/>
        <family val="2"/>
        <charset val="136"/>
      </rPr>
      <t xml:space="preserve">工作環境之空氣流通、溫度、光線、整潔、飲用水源及空間感是否合宜？
</t>
    </r>
    <r>
      <rPr>
        <sz val="10"/>
        <color theme="1"/>
        <rFont val="Calibri"/>
        <family val="2"/>
      </rPr>
      <t>Does the company have a suitable working environment in respect of ventilation, temperature, lighting, cleanliness,and tidiness (voercrowding)?</t>
    </r>
    <phoneticPr fontId="2" type="noConversion"/>
  </si>
  <si>
    <r>
      <rPr>
        <sz val="10"/>
        <color theme="1"/>
        <rFont val="微軟正黑體"/>
        <family val="2"/>
        <charset val="136"/>
      </rPr>
      <t xml:space="preserve">是否有足够的员工接受了急救培训并掌握了急救技能？
</t>
    </r>
    <r>
      <rPr>
        <sz val="10"/>
        <color theme="1"/>
        <rFont val="Calibri"/>
        <family val="2"/>
      </rPr>
      <t>Are adequate workers trained on first aid?</t>
    </r>
  </si>
  <si>
    <r>
      <rPr>
        <sz val="10"/>
        <color rgb="FF000000"/>
        <rFont val="微軟正黑體"/>
        <family val="2"/>
        <charset val="136"/>
      </rPr>
      <t xml:space="preserve">是否有進行溫室氣體盤查？
</t>
    </r>
    <r>
      <rPr>
        <sz val="10"/>
        <color rgb="FF000000"/>
        <rFont val="Calibri"/>
        <family val="2"/>
      </rPr>
      <t>Does your facility have greenhouse gas inventory?</t>
    </r>
    <phoneticPr fontId="2" type="noConversion"/>
  </si>
  <si>
    <r>
      <rPr>
        <sz val="10"/>
        <color theme="1"/>
        <rFont val="微軟正黑體"/>
        <family val="2"/>
        <charset val="136"/>
      </rPr>
      <t xml:space="preserve">每年針對節能減碳進行教育訓練或執行有效之作為。
</t>
    </r>
    <r>
      <rPr>
        <sz val="10"/>
        <color theme="1"/>
        <rFont val="Calibri"/>
        <family val="2"/>
      </rPr>
      <t>Conduct education and training on save energy and reduce carbon emissions every year or implement effective actions.</t>
    </r>
    <phoneticPr fontId="2" type="noConversion"/>
  </si>
  <si>
    <r>
      <rPr>
        <sz val="10"/>
        <color rgb="FF000000"/>
        <rFont val="微軟正黑體"/>
        <family val="2"/>
        <charset val="136"/>
      </rPr>
      <t xml:space="preserve">所有商業活動皆遵循最高的誠信標準，關係者絕無任何形式的賄賂、貪污、敲詐勒索、挪用公款或其他形式的不正當收益等不法行為。本公司制訂明確監控和強化程序以確保符合廉潔經營的要求。
</t>
    </r>
    <r>
      <rPr>
        <sz val="10"/>
        <color rgb="FF000000"/>
        <rFont val="Calibri"/>
        <family val="2"/>
      </rPr>
      <t>The highest standards of integrity are to be upheld in all business interactions.
Participants shall have a zero tolerance policy to prohibit any and all forms of bribery,
corruption, extortion and embezzlement (covering promising, offering, giving or accepting
any bribes). All business dealings should be transparently performed and accurately
reflected on Participant’s business books and records. Monitoring and enforcement
procedures shall be implemented to ensure compliance with anti-corruption laws.</t>
    </r>
    <phoneticPr fontId="2" type="noConversion"/>
  </si>
  <si>
    <r>
      <rPr>
        <sz val="10"/>
        <color rgb="FF000000"/>
        <rFont val="微軟正黑體"/>
        <family val="2"/>
        <charset val="136"/>
      </rPr>
      <t>是否建立文件明確定義對供應商和客戶贈送</t>
    </r>
    <r>
      <rPr>
        <sz val="10"/>
        <color rgb="FF000000"/>
        <rFont val="Calibri"/>
        <family val="2"/>
      </rPr>
      <t xml:space="preserve"> / </t>
    </r>
    <r>
      <rPr>
        <sz val="10"/>
        <color rgb="FF000000"/>
        <rFont val="微軟正黑體"/>
        <family val="2"/>
        <charset val="136"/>
      </rPr>
      <t>接受禮品的價值、頻率、招待以及不正當利益等相關規定？</t>
    </r>
    <r>
      <rPr>
        <sz val="10"/>
        <color rgb="FF000000"/>
        <rFont val="Calibri"/>
        <family val="2"/>
      </rPr>
      <t xml:space="preserve"> 
Is there a document that clearly defines the value, frequency, hospitality, and illicit benefits of gifts/acceptances from suppliers and customers?</t>
    </r>
    <phoneticPr fontId="2" type="noConversion"/>
  </si>
  <si>
    <r>
      <rPr>
        <sz val="10"/>
        <color indexed="8"/>
        <rFont val="微軟正黑體"/>
        <family val="2"/>
        <charset val="136"/>
      </rPr>
      <t xml:space="preserve">是否有文件明確定義在商業活動中買賣雙方誠實守信、廉潔自律等相關規定及無存在欺詐、矇騙、隱瞞等違反商業道德的不良記錄？
</t>
    </r>
    <r>
      <rPr>
        <sz val="10"/>
        <color indexed="8"/>
        <rFont val="Calibri"/>
        <family val="2"/>
      </rPr>
      <t>Is there a document that clearly defines the relevant requirements of honesty and trustworthiness, integrity and self-discipline in the business activities? Are there any bad records of fraud, deception, concealment that violate business ethics?</t>
    </r>
  </si>
  <si>
    <r>
      <rPr>
        <sz val="10"/>
        <color theme="1"/>
        <rFont val="微軟正黑體"/>
        <family val="2"/>
        <charset val="136"/>
      </rPr>
      <t>對外公佈的資訊（公司網站等）是否無偽造及無歪曲事實？</t>
    </r>
    <r>
      <rPr>
        <sz val="10"/>
        <color theme="1"/>
        <rFont val="Calibri"/>
        <family val="2"/>
      </rPr>
      <t xml:space="preserve">                                                                                                                                                                                                                                          Is the published information (company website, etc.) forged or distorted?</t>
    </r>
  </si>
  <si>
    <r>
      <rPr>
        <sz val="10"/>
        <color theme="1"/>
        <rFont val="微軟正黑體"/>
        <family val="2"/>
        <charset val="136"/>
      </rPr>
      <t xml:space="preserve">建立有效程序来保護公司與客戶的智慧財產權？
</t>
    </r>
    <r>
      <rPr>
        <sz val="10"/>
        <color theme="1"/>
        <rFont val="Calibri"/>
        <family val="2"/>
      </rPr>
      <t xml:space="preserve">Effective procedures to ensure the protection of intellectual property (own and customers) are established.     </t>
    </r>
    <phoneticPr fontId="2" type="noConversion"/>
  </si>
  <si>
    <r>
      <rPr>
        <sz val="10"/>
        <color theme="1"/>
        <rFont val="微軟正黑體"/>
        <family val="2"/>
        <charset val="136"/>
      </rPr>
      <t xml:space="preserve">是否有方案以確保廣告內虛假或誤導，並符合公平交易和廣告的法律要求？
</t>
    </r>
    <r>
      <rPr>
        <sz val="10"/>
        <color theme="1"/>
        <rFont val="Calibri"/>
        <family val="2"/>
      </rPr>
      <t>An effective program to ensure advertising statements are not false or misleading and meet fair business and advertising legal requirements is in place.</t>
    </r>
    <phoneticPr fontId="2" type="noConversion"/>
  </si>
  <si>
    <r>
      <rPr>
        <sz val="10"/>
        <color theme="1"/>
        <rFont val="微軟正黑體"/>
        <family val="2"/>
        <charset val="136"/>
      </rPr>
      <t>對於檢舉或溝通管道制定標準程序，以保護檢舉者</t>
    </r>
    <r>
      <rPr>
        <sz val="10"/>
        <color theme="1"/>
        <rFont val="Calibri"/>
        <family val="2"/>
      </rPr>
      <t>(</t>
    </r>
    <r>
      <rPr>
        <sz val="10"/>
        <color theme="1"/>
        <rFont val="微軟正黑體"/>
        <family val="2"/>
        <charset val="136"/>
      </rPr>
      <t>包含勞工或供應商</t>
    </r>
    <r>
      <rPr>
        <sz val="10"/>
        <color theme="1"/>
        <rFont val="Calibri"/>
        <family val="2"/>
      </rPr>
      <t>)</t>
    </r>
    <r>
      <rPr>
        <sz val="10"/>
        <color theme="1"/>
        <rFont val="微軟正黑體"/>
        <family val="2"/>
        <charset val="136"/>
      </rPr>
      <t xml:space="preserve">無受報復之疑慮並確保其身份之機密性。
</t>
    </r>
    <r>
      <rPr>
        <sz val="10"/>
        <color theme="1"/>
        <rFont val="Calibri"/>
        <family val="2"/>
      </rPr>
      <t>Programs that ensure the confidentiality and protection of suppliers and employees , whistleblower are to be maintained.</t>
    </r>
    <phoneticPr fontId="2" type="noConversion"/>
  </si>
  <si>
    <r>
      <rPr>
        <sz val="10"/>
        <color theme="1"/>
        <rFont val="微軟正黑體"/>
        <family val="2"/>
        <charset val="136"/>
      </rPr>
      <t>尊重個人隱私</t>
    </r>
    <r>
      <rPr>
        <sz val="10"/>
        <color theme="1"/>
        <rFont val="Calibri"/>
        <family val="2"/>
      </rPr>
      <t>((</t>
    </r>
    <r>
      <rPr>
        <sz val="10"/>
        <color theme="1"/>
        <rFont val="微軟正黑體"/>
        <family val="2"/>
        <charset val="136"/>
      </rPr>
      <t>包括但不限於供應商、客戶、消費者、勞工</t>
    </r>
    <r>
      <rPr>
        <sz val="10"/>
        <color theme="1"/>
        <rFont val="Calibri"/>
        <family val="2"/>
      </rPr>
      <t>))</t>
    </r>
    <r>
      <rPr>
        <sz val="10"/>
        <color theme="1"/>
        <rFont val="微軟正黑體"/>
        <family val="2"/>
        <charset val="136"/>
      </rPr>
      <t xml:space="preserve">，且當個人資料被收集、儲存、轉交、分享時應符合隱私及資訊安全法令法規。
</t>
    </r>
    <r>
      <rPr>
        <sz val="10"/>
        <color theme="1"/>
        <rFont val="Calibri"/>
        <family val="2"/>
      </rPr>
      <t>Participants are to commit to protecting the reasonable privacy expectations of personal
information of everyone they do business with, including suppliers, customers,
consumers and employees. Participants are to comply with privacy and information
security laws and regulatory requirements when personal information is collected, stored,
processed, transmitted, and shared.</t>
    </r>
    <phoneticPr fontId="2" type="noConversion"/>
  </si>
  <si>
    <r>
      <rPr>
        <sz val="10"/>
        <color rgb="FF000000"/>
        <rFont val="微軟正黑體"/>
        <family val="2"/>
        <charset val="136"/>
      </rPr>
      <t xml:space="preserve">是否制定並經過公司高層批准適當有效的社會及環境責任政策聲明，並向全體員工傳達。
</t>
    </r>
    <r>
      <rPr>
        <sz val="10"/>
        <color rgb="FF000000"/>
        <rFont val="Calibri"/>
        <family val="2"/>
      </rPr>
      <t>Whether appropriate and effective  social and environmental responsibility policy statements have been formulated and approved by company executives, and shared to all employees</t>
    </r>
    <phoneticPr fontId="2" type="noConversion"/>
  </si>
  <si>
    <r>
      <rPr>
        <sz val="10"/>
        <color theme="1"/>
        <rFont val="微軟正黑體"/>
        <family val="2"/>
        <charset val="136"/>
      </rPr>
      <t xml:space="preserve">是否有定期進行自我評估，確保符合法規要求、環境、健康與安全以及勞工活動及道德責任相關要求？
</t>
    </r>
    <r>
      <rPr>
        <sz val="10"/>
        <color theme="1"/>
        <rFont val="Calibri"/>
        <family val="2"/>
      </rPr>
      <t>Dose your facility have Periodic self-evaluations to ensure conformity to legal and regulatory requirements, the content of the RBA Code and customer contractual requirements related to environmental, health and safety and labor practice and ethics responsibility?</t>
    </r>
    <phoneticPr fontId="2" type="noConversion"/>
  </si>
  <si>
    <r>
      <rPr>
        <sz val="10"/>
        <color theme="1"/>
        <rFont val="微軟正黑體"/>
        <family val="2"/>
        <charset val="136"/>
      </rPr>
      <t xml:space="preserve">是否無因環境、職業健康與安全、社會責任問題被當地政府部門處罰、公佈的違法行為是否及時制定糾正與預防措施並實施改善？
</t>
    </r>
    <r>
      <rPr>
        <sz val="10"/>
        <color theme="1"/>
        <rFont val="Calibri"/>
        <family val="2"/>
      </rPr>
      <t>Has your facility been punished by the local government for environmental, occupational health and safety, social responsibility issues? Whether the published violations are timely to take corrective actions, preventive measures and implement improvements?</t>
    </r>
    <phoneticPr fontId="2" type="noConversion"/>
  </si>
  <si>
    <r>
      <rPr>
        <sz val="10"/>
        <color theme="1"/>
        <rFont val="微軟正黑體"/>
        <family val="2"/>
        <charset val="136"/>
      </rPr>
      <t xml:space="preserve">員工可安心地提出申訴和意見，並且員工不會因申訴機制遭受任何不利對待。
</t>
    </r>
    <r>
      <rPr>
        <sz val="10"/>
        <color theme="1"/>
        <rFont val="Calibri"/>
        <family val="2"/>
      </rPr>
      <t>Ongoing processes, including an effective grievance mechanism, to assess workers’
understanding of and obtain feedback on or violations against practices and conditions covered
by this Code and to foster continuous improvement. Workers must be given a safe environment
to provide grievance and feedback without fear of reprisal or retaliation.</t>
    </r>
    <phoneticPr fontId="2" type="noConversion"/>
  </si>
  <si>
    <r>
      <rPr>
        <sz val="10"/>
        <color theme="1"/>
        <rFont val="微軟正黑體"/>
        <family val="2"/>
        <charset val="136"/>
      </rPr>
      <t>審核</t>
    </r>
    <r>
      <rPr>
        <sz val="10"/>
        <color theme="1"/>
        <rFont val="Calibri"/>
        <family val="2"/>
      </rPr>
      <t>eLaser audit</t>
    </r>
  </si>
  <si>
    <r>
      <t>8</t>
    </r>
    <r>
      <rPr>
        <b/>
        <sz val="10"/>
        <color theme="1"/>
        <rFont val="微軟正黑體"/>
        <family val="2"/>
        <charset val="136"/>
      </rPr>
      <t>、</t>
    </r>
    <phoneticPr fontId="2" type="noConversion"/>
  </si>
  <si>
    <r>
      <t>9</t>
    </r>
    <r>
      <rPr>
        <b/>
        <sz val="10"/>
        <color theme="1"/>
        <rFont val="微軟正黑體"/>
        <family val="2"/>
        <charset val="136"/>
      </rPr>
      <t>、</t>
    </r>
    <phoneticPr fontId="2" type="noConversion"/>
  </si>
  <si>
    <r>
      <t>10</t>
    </r>
    <r>
      <rPr>
        <b/>
        <sz val="10"/>
        <color theme="1"/>
        <rFont val="微軟正黑體"/>
        <family val="2"/>
        <charset val="136"/>
      </rPr>
      <t>、</t>
    </r>
    <phoneticPr fontId="2" type="noConversion"/>
  </si>
  <si>
    <r>
      <rPr>
        <sz val="10"/>
        <color theme="1"/>
        <rFont val="微軟正黑體"/>
        <family val="2"/>
        <charset val="136"/>
      </rPr>
      <t>支持證據</t>
    </r>
    <r>
      <rPr>
        <sz val="10"/>
        <color theme="1"/>
        <rFont val="Calibri"/>
        <family val="2"/>
      </rPr>
      <t xml:space="preserve">/Supportive evidences
</t>
    </r>
    <phoneticPr fontId="2" type="noConversion"/>
  </si>
  <si>
    <r>
      <t>11</t>
    </r>
    <r>
      <rPr>
        <b/>
        <sz val="10"/>
        <color theme="1"/>
        <rFont val="微軟正黑體"/>
        <family val="2"/>
        <charset val="136"/>
      </rPr>
      <t>、</t>
    </r>
    <phoneticPr fontId="2" type="noConversion"/>
  </si>
  <si>
    <r>
      <t>12</t>
    </r>
    <r>
      <rPr>
        <b/>
        <sz val="10"/>
        <color theme="1"/>
        <rFont val="微軟正黑體"/>
        <family val="2"/>
        <charset val="136"/>
      </rPr>
      <t>、</t>
    </r>
    <phoneticPr fontId="2" type="noConversion"/>
  </si>
  <si>
    <r>
      <rPr>
        <b/>
        <sz val="10"/>
        <color theme="0"/>
        <rFont val="微軟正黑體"/>
        <family val="2"/>
        <charset val="136"/>
      </rPr>
      <t>勞工權益與人權</t>
    </r>
    <r>
      <rPr>
        <b/>
        <sz val="10"/>
        <color theme="0"/>
        <rFont val="Calibri"/>
        <family val="2"/>
      </rPr>
      <t>(LABOR)</t>
    </r>
    <phoneticPr fontId="2" type="noConversion"/>
  </si>
  <si>
    <r>
      <rPr>
        <b/>
        <sz val="10"/>
        <color theme="0"/>
        <rFont val="微軟正黑體"/>
        <family val="2"/>
        <charset val="136"/>
      </rPr>
      <t xml:space="preserve">自檢
</t>
    </r>
    <r>
      <rPr>
        <b/>
        <sz val="10"/>
        <color theme="0"/>
        <rFont val="Calibri"/>
        <family val="2"/>
      </rPr>
      <t>Self-check</t>
    </r>
    <phoneticPr fontId="2" type="noConversion"/>
  </si>
  <si>
    <r>
      <t>B</t>
    </r>
    <r>
      <rPr>
        <b/>
        <sz val="10"/>
        <color theme="0"/>
        <rFont val="微軟正黑體"/>
        <family val="2"/>
        <charset val="136"/>
      </rPr>
      <t>、</t>
    </r>
    <phoneticPr fontId="2" type="noConversion"/>
  </si>
  <si>
    <r>
      <rPr>
        <b/>
        <sz val="10"/>
        <color theme="0"/>
        <rFont val="微軟正黑體"/>
        <family val="2"/>
        <charset val="136"/>
      </rPr>
      <t>健康與安全</t>
    </r>
    <r>
      <rPr>
        <b/>
        <sz val="10"/>
        <color theme="0"/>
        <rFont val="Calibri"/>
        <family val="2"/>
      </rPr>
      <t>(HEALTH AND SAFETY)</t>
    </r>
    <phoneticPr fontId="2" type="noConversion"/>
  </si>
  <si>
    <r>
      <t>C</t>
    </r>
    <r>
      <rPr>
        <b/>
        <sz val="10"/>
        <color theme="0"/>
        <rFont val="微軟正黑體"/>
        <family val="2"/>
        <charset val="136"/>
      </rPr>
      <t>、</t>
    </r>
    <phoneticPr fontId="2" type="noConversion"/>
  </si>
  <si>
    <r>
      <rPr>
        <sz val="10"/>
        <color theme="0"/>
        <rFont val="微軟正黑體"/>
        <family val="2"/>
        <charset val="136"/>
      </rPr>
      <t>環境責任</t>
    </r>
    <r>
      <rPr>
        <sz val="10"/>
        <color theme="0"/>
        <rFont val="Calibri"/>
        <family val="2"/>
      </rPr>
      <t>(ENVIRONMENT)</t>
    </r>
    <phoneticPr fontId="2" type="noConversion"/>
  </si>
  <si>
    <r>
      <t>D</t>
    </r>
    <r>
      <rPr>
        <b/>
        <sz val="10"/>
        <color theme="0"/>
        <rFont val="微軟正黑體"/>
        <family val="2"/>
        <charset val="136"/>
      </rPr>
      <t>、</t>
    </r>
    <phoneticPr fontId="2" type="noConversion"/>
  </si>
  <si>
    <r>
      <rPr>
        <sz val="10"/>
        <color theme="0"/>
        <rFont val="微軟正黑體"/>
        <family val="2"/>
        <charset val="136"/>
      </rPr>
      <t>道德規範</t>
    </r>
    <r>
      <rPr>
        <sz val="10"/>
        <color theme="0"/>
        <rFont val="Calibri"/>
        <family val="2"/>
      </rPr>
      <t>(ETHICS)</t>
    </r>
    <phoneticPr fontId="2" type="noConversion"/>
  </si>
  <si>
    <r>
      <t>E</t>
    </r>
    <r>
      <rPr>
        <b/>
        <sz val="10"/>
        <color theme="0"/>
        <rFont val="微軟正黑體"/>
        <family val="2"/>
        <charset val="136"/>
      </rPr>
      <t>、</t>
    </r>
    <phoneticPr fontId="2" type="noConversion"/>
  </si>
  <si>
    <r>
      <rPr>
        <b/>
        <sz val="10"/>
        <color theme="0"/>
        <rFont val="微軟正黑體"/>
        <family val="2"/>
        <charset val="136"/>
      </rPr>
      <t>管理體系</t>
    </r>
    <r>
      <rPr>
        <b/>
        <sz val="10"/>
        <color theme="0"/>
        <rFont val="Calibri"/>
        <family val="2"/>
      </rPr>
      <t>(MANAGEMENT SYSTEMS)</t>
    </r>
    <phoneticPr fontId="2" type="noConversion"/>
  </si>
  <si>
    <r>
      <rPr>
        <sz val="10"/>
        <color theme="0"/>
        <rFont val="微軟正黑體"/>
        <family val="2"/>
        <charset val="136"/>
      </rPr>
      <t>總得分</t>
    </r>
    <r>
      <rPr>
        <sz val="10"/>
        <color theme="0"/>
        <rFont val="Calibri"/>
        <family val="2"/>
      </rPr>
      <t>Subtotal</t>
    </r>
    <phoneticPr fontId="2" type="noConversion"/>
  </si>
  <si>
    <r>
      <rPr>
        <b/>
        <sz val="10"/>
        <color theme="0"/>
        <rFont val="微軟正黑體"/>
        <family val="2"/>
        <charset val="136"/>
      </rPr>
      <t xml:space="preserve">支持證據
</t>
    </r>
    <r>
      <rPr>
        <b/>
        <sz val="10"/>
        <color theme="0"/>
        <rFont val="Calibri"/>
        <family val="2"/>
      </rPr>
      <t>Supportive evidences</t>
    </r>
    <phoneticPr fontId="2" type="noConversion"/>
  </si>
  <si>
    <r>
      <rPr>
        <b/>
        <sz val="10"/>
        <color theme="0"/>
        <rFont val="微軟正黑體"/>
        <family val="2"/>
        <charset val="136"/>
      </rPr>
      <t>序號</t>
    </r>
    <phoneticPr fontId="2" type="noConversion"/>
  </si>
  <si>
    <r>
      <rPr>
        <b/>
        <sz val="10"/>
        <color theme="0"/>
        <rFont val="微軟正黑體"/>
        <family val="2"/>
        <charset val="136"/>
      </rPr>
      <t>評分內容</t>
    </r>
    <r>
      <rPr>
        <b/>
        <sz val="10"/>
        <color theme="0"/>
        <rFont val="Calibri"/>
        <family val="2"/>
      </rPr>
      <t>Requirements</t>
    </r>
    <phoneticPr fontId="2" type="noConversion"/>
  </si>
  <si>
    <r>
      <rPr>
        <b/>
        <sz val="10"/>
        <color theme="0"/>
        <rFont val="微軟正黑體"/>
        <family val="2"/>
        <charset val="136"/>
      </rPr>
      <t>序號</t>
    </r>
    <phoneticPr fontId="5" type="noConversion"/>
  </si>
  <si>
    <r>
      <rPr>
        <b/>
        <sz val="10"/>
        <color theme="0"/>
        <rFont val="微軟正黑體"/>
        <family val="2"/>
        <charset val="136"/>
      </rPr>
      <t>專案內容</t>
    </r>
    <r>
      <rPr>
        <b/>
        <sz val="10"/>
        <color theme="0"/>
        <rFont val="Calibri"/>
        <family val="2"/>
      </rPr>
      <t>Section</t>
    </r>
    <phoneticPr fontId="5" type="noConversion"/>
  </si>
  <si>
    <r>
      <rPr>
        <b/>
        <sz val="10"/>
        <color theme="0"/>
        <rFont val="微軟正黑體"/>
        <family val="2"/>
        <charset val="136"/>
      </rPr>
      <t>權重</t>
    </r>
    <r>
      <rPr>
        <b/>
        <sz val="10"/>
        <color theme="0"/>
        <rFont val="Calibri"/>
        <family val="2"/>
      </rPr>
      <t>Weight</t>
    </r>
    <phoneticPr fontId="5" type="noConversion"/>
  </si>
  <si>
    <r>
      <rPr>
        <sz val="10"/>
        <color theme="0"/>
        <rFont val="微軟正黑體"/>
        <family val="2"/>
        <charset val="136"/>
      </rPr>
      <t>合規性</t>
    </r>
    <r>
      <rPr>
        <sz val="10"/>
        <color theme="0"/>
        <rFont val="Calibri"/>
        <family val="2"/>
      </rPr>
      <t>Compliance</t>
    </r>
    <phoneticPr fontId="2" type="noConversion"/>
  </si>
  <si>
    <r>
      <rPr>
        <b/>
        <sz val="10"/>
        <color theme="0"/>
        <rFont val="微軟正黑體"/>
        <family val="2"/>
        <charset val="136"/>
      </rPr>
      <t>綜合得分</t>
    </r>
    <r>
      <rPr>
        <b/>
        <sz val="10"/>
        <color theme="0"/>
        <rFont val="Calibri"/>
        <family val="2"/>
      </rPr>
      <t>Total score</t>
    </r>
    <phoneticPr fontId="5" type="noConversion"/>
  </si>
  <si>
    <r>
      <rPr>
        <sz val="10"/>
        <color theme="0"/>
        <rFont val="微軟正黑體"/>
        <family val="2"/>
        <charset val="136"/>
      </rPr>
      <t>評價等級</t>
    </r>
    <r>
      <rPr>
        <sz val="10"/>
        <color theme="0"/>
        <rFont val="Calibri"/>
        <family val="2"/>
      </rPr>
      <t>Grade</t>
    </r>
    <phoneticPr fontId="6" type="noConversion"/>
  </si>
  <si>
    <r>
      <rPr>
        <b/>
        <sz val="10"/>
        <color theme="0"/>
        <rFont val="微軟正黑體"/>
        <family val="2"/>
        <charset val="136"/>
      </rPr>
      <t xml:space="preserve">小計
</t>
    </r>
    <r>
      <rPr>
        <b/>
        <sz val="10"/>
        <color theme="0"/>
        <rFont val="Calibri"/>
        <family val="2"/>
      </rPr>
      <t>Subtotal</t>
    </r>
    <phoneticPr fontId="7" type="noConversion"/>
  </si>
  <si>
    <r>
      <rPr>
        <sz val="10"/>
        <rFont val="微軟正黑體"/>
        <family val="2"/>
        <charset val="136"/>
      </rPr>
      <t>≧</t>
    </r>
    <r>
      <rPr>
        <sz val="10"/>
        <rFont val="Calibri"/>
        <family val="2"/>
      </rPr>
      <t>90</t>
    </r>
    <phoneticPr fontId="7" type="noConversion"/>
  </si>
  <si>
    <r>
      <rPr>
        <sz val="10"/>
        <rFont val="微軟正黑體"/>
        <family val="2"/>
        <charset val="136"/>
      </rPr>
      <t>≧</t>
    </r>
    <r>
      <rPr>
        <sz val="10"/>
        <rFont val="Calibri"/>
        <family val="2"/>
      </rPr>
      <t>80</t>
    </r>
    <phoneticPr fontId="7" type="noConversion"/>
  </si>
  <si>
    <r>
      <rPr>
        <sz val="10"/>
        <rFont val="微軟正黑體"/>
        <family val="2"/>
        <charset val="136"/>
      </rPr>
      <t>≧</t>
    </r>
    <r>
      <rPr>
        <sz val="10"/>
        <rFont val="Calibri"/>
        <family val="2"/>
      </rPr>
      <t>70</t>
    </r>
    <phoneticPr fontId="7" type="noConversion"/>
  </si>
  <si>
    <r>
      <rPr>
        <sz val="10"/>
        <rFont val="微軟正黑體"/>
        <family val="2"/>
        <charset val="136"/>
      </rPr>
      <t>優秀</t>
    </r>
    <r>
      <rPr>
        <sz val="10"/>
        <rFont val="Calibri"/>
        <family val="2"/>
      </rPr>
      <t>Good</t>
    </r>
    <phoneticPr fontId="6" type="noConversion"/>
  </si>
  <si>
    <r>
      <rPr>
        <sz val="10"/>
        <rFont val="微軟正黑體"/>
        <family val="2"/>
        <charset val="136"/>
      </rPr>
      <t>良好</t>
    </r>
    <r>
      <rPr>
        <sz val="10"/>
        <rFont val="Calibri"/>
        <family val="2"/>
      </rPr>
      <t>Acceptable</t>
    </r>
    <phoneticPr fontId="6" type="noConversion"/>
  </si>
  <si>
    <r>
      <rPr>
        <sz val="10"/>
        <rFont val="微軟正黑體"/>
        <family val="2"/>
        <charset val="136"/>
      </rPr>
      <t>符合標準</t>
    </r>
    <r>
      <rPr>
        <sz val="10"/>
        <rFont val="Calibri"/>
        <family val="2"/>
      </rPr>
      <t>Standards-compliant</t>
    </r>
    <phoneticPr fontId="6" type="noConversion"/>
  </si>
  <si>
    <t xml:space="preserve">C </t>
    <phoneticPr fontId="7" type="noConversion"/>
  </si>
  <si>
    <r>
      <rPr>
        <sz val="10"/>
        <rFont val="微軟正黑體"/>
        <family val="2"/>
        <charset val="136"/>
      </rPr>
      <t>不合格</t>
    </r>
    <r>
      <rPr>
        <sz val="10"/>
        <rFont val="Calibri"/>
        <family val="2"/>
      </rPr>
      <t>Unacceptable</t>
    </r>
    <phoneticPr fontId="6" type="noConversion"/>
  </si>
  <si>
    <t xml:space="preserve">D </t>
    <phoneticPr fontId="7" type="noConversion"/>
  </si>
  <si>
    <t>A +</t>
    <phoneticPr fontId="7" type="noConversion"/>
  </si>
  <si>
    <t>A</t>
    <phoneticPr fontId="7" type="noConversion"/>
  </si>
  <si>
    <t>B</t>
    <phoneticPr fontId="7" type="noConversion"/>
  </si>
  <si>
    <t>&lt;60</t>
    <phoneticPr fontId="6" type="noConversion"/>
  </si>
  <si>
    <r>
      <rPr>
        <sz val="10"/>
        <rFont val="微軟正黑體"/>
        <family val="2"/>
        <charset val="136"/>
      </rPr>
      <t>可改善</t>
    </r>
    <r>
      <rPr>
        <sz val="10"/>
        <rFont val="Calibri"/>
        <family val="2"/>
      </rPr>
      <t>Can be improved</t>
    </r>
    <phoneticPr fontId="6" type="noConversion"/>
  </si>
  <si>
    <r>
      <rPr>
        <sz val="10"/>
        <rFont val="微軟正黑體"/>
        <family val="2"/>
        <charset val="136"/>
      </rPr>
      <t>≧</t>
    </r>
    <r>
      <rPr>
        <sz val="10"/>
        <rFont val="Calibri"/>
        <family val="2"/>
      </rPr>
      <t>60</t>
    </r>
    <phoneticPr fontId="7" type="noConversion"/>
  </si>
  <si>
    <t>E-mail</t>
    <phoneticPr fontId="4" type="noConversion"/>
  </si>
  <si>
    <r>
      <rPr>
        <b/>
        <sz val="11"/>
        <color theme="0"/>
        <rFont val="微軟正黑體"/>
        <family val="2"/>
        <charset val="136"/>
      </rPr>
      <t>審核日期</t>
    </r>
    <r>
      <rPr>
        <b/>
        <sz val="11"/>
        <color theme="0"/>
        <rFont val="Calibri"/>
        <family val="2"/>
      </rPr>
      <t>Audit date</t>
    </r>
    <phoneticPr fontId="7" type="noConversion"/>
  </si>
  <si>
    <r>
      <rPr>
        <b/>
        <sz val="11"/>
        <color theme="0"/>
        <rFont val="微軟正黑體"/>
        <family val="2"/>
        <charset val="136"/>
      </rPr>
      <t xml:space="preserve">連絡人
</t>
    </r>
    <r>
      <rPr>
        <b/>
        <sz val="11"/>
        <color theme="0"/>
        <rFont val="Calibri"/>
        <family val="2"/>
      </rPr>
      <t>Contact person</t>
    </r>
    <phoneticPr fontId="4" type="noConversion"/>
  </si>
  <si>
    <r>
      <rPr>
        <b/>
        <sz val="11"/>
        <color theme="0"/>
        <rFont val="微軟正黑體"/>
        <family val="2"/>
        <charset val="136"/>
      </rPr>
      <t xml:space="preserve">公司名稱
</t>
    </r>
    <r>
      <rPr>
        <b/>
        <sz val="11"/>
        <color theme="0"/>
        <rFont val="Calibri"/>
        <family val="2"/>
      </rPr>
      <t>Company Name</t>
    </r>
    <phoneticPr fontId="2" type="noConversion"/>
  </si>
  <si>
    <r>
      <rPr>
        <b/>
        <sz val="11"/>
        <color theme="0"/>
        <rFont val="微軟正黑體"/>
        <family val="2"/>
        <charset val="136"/>
      </rPr>
      <t xml:space="preserve">公司地址
</t>
    </r>
    <r>
      <rPr>
        <b/>
        <sz val="11"/>
        <color theme="0"/>
        <rFont val="Calibri"/>
        <family val="2"/>
      </rPr>
      <t xml:space="preserve">Company Address </t>
    </r>
    <phoneticPr fontId="2" type="noConversion"/>
  </si>
  <si>
    <r>
      <rPr>
        <b/>
        <sz val="11"/>
        <color theme="0"/>
        <rFont val="微軟正黑體"/>
        <family val="2"/>
        <charset val="136"/>
      </rPr>
      <t>審核成員</t>
    </r>
    <r>
      <rPr>
        <b/>
        <sz val="11"/>
        <color theme="0"/>
        <rFont val="Calibri"/>
        <family val="2"/>
      </rPr>
      <t xml:space="preserve"> 
Audit Member</t>
    </r>
    <phoneticPr fontId="4" type="noConversion"/>
  </si>
  <si>
    <r>
      <rPr>
        <b/>
        <sz val="10"/>
        <color theme="0"/>
        <rFont val="微軟正黑體"/>
        <family val="2"/>
        <charset val="136"/>
      </rPr>
      <t xml:space="preserve">部門
</t>
    </r>
    <r>
      <rPr>
        <sz val="10"/>
        <color theme="0"/>
        <rFont val="Calibri"/>
        <family val="2"/>
      </rPr>
      <t>Department</t>
    </r>
    <phoneticPr fontId="2" type="noConversion"/>
  </si>
  <si>
    <r>
      <rPr>
        <b/>
        <sz val="10"/>
        <color theme="0"/>
        <rFont val="微軟正黑體"/>
        <family val="2"/>
        <charset val="136"/>
      </rPr>
      <t>職位</t>
    </r>
    <r>
      <rPr>
        <b/>
        <sz val="10"/>
        <color theme="0"/>
        <rFont val="Calibri"/>
        <family val="2"/>
      </rPr>
      <t xml:space="preserve"> </t>
    </r>
    <r>
      <rPr>
        <sz val="8"/>
        <color theme="0"/>
        <rFont val="Calibri"/>
        <family val="2"/>
      </rPr>
      <t>Position/Title</t>
    </r>
    <phoneticPr fontId="2" type="noConversion"/>
  </si>
  <si>
    <r>
      <rPr>
        <b/>
        <sz val="10"/>
        <color theme="0"/>
        <rFont val="微軟正黑體"/>
        <family val="2"/>
        <charset val="136"/>
      </rPr>
      <t xml:space="preserve">姓名
</t>
    </r>
    <r>
      <rPr>
        <sz val="10"/>
        <color theme="0"/>
        <rFont val="Calibri"/>
        <family val="2"/>
      </rPr>
      <t>Name</t>
    </r>
    <phoneticPr fontId="7" type="noConversion"/>
  </si>
  <si>
    <r>
      <rPr>
        <sz val="10"/>
        <color theme="0"/>
        <rFont val="微軟正黑體"/>
        <family val="2"/>
        <charset val="136"/>
      </rPr>
      <t>評價等級</t>
    </r>
    <r>
      <rPr>
        <sz val="10"/>
        <color theme="0"/>
        <rFont val="Calibri"/>
        <family val="2"/>
      </rPr>
      <t>Grading</t>
    </r>
    <phoneticPr fontId="6" type="noConversion"/>
  </si>
  <si>
    <r>
      <rPr>
        <sz val="10"/>
        <color theme="0"/>
        <rFont val="微軟正黑體"/>
        <family val="2"/>
        <charset val="136"/>
      </rPr>
      <t>總分</t>
    </r>
    <r>
      <rPr>
        <sz val="10"/>
        <color theme="0"/>
        <rFont val="Calibri"/>
        <family val="2"/>
      </rPr>
      <t>Total score</t>
    </r>
    <phoneticPr fontId="6" type="noConversion"/>
  </si>
  <si>
    <r>
      <rPr>
        <b/>
        <sz val="10"/>
        <color theme="0"/>
        <rFont val="微軟正黑體"/>
        <family val="2"/>
        <charset val="136"/>
      </rPr>
      <t xml:space="preserve">審核
</t>
    </r>
    <r>
      <rPr>
        <b/>
        <sz val="10"/>
        <color theme="0"/>
        <rFont val="Calibri"/>
        <family val="2"/>
      </rPr>
      <t>Reviewed by:</t>
    </r>
    <phoneticPr fontId="7" type="noConversion"/>
  </si>
  <si>
    <r>
      <rPr>
        <b/>
        <sz val="10"/>
        <color theme="0"/>
        <rFont val="微軟正黑體"/>
        <family val="2"/>
        <charset val="136"/>
      </rPr>
      <t>日期</t>
    </r>
    <r>
      <rPr>
        <b/>
        <sz val="10"/>
        <color theme="0"/>
        <rFont val="Calibri"/>
        <family val="2"/>
      </rPr>
      <t>Date :</t>
    </r>
    <phoneticPr fontId="7" type="noConversion"/>
  </si>
  <si>
    <r>
      <rPr>
        <b/>
        <sz val="10"/>
        <color theme="0"/>
        <rFont val="微軟正黑體"/>
        <family val="2"/>
        <charset val="136"/>
      </rPr>
      <t xml:space="preserve">自評得分
</t>
    </r>
    <r>
      <rPr>
        <b/>
        <sz val="10"/>
        <color theme="0"/>
        <rFont val="Calibri"/>
        <family val="2"/>
      </rPr>
      <t>Self-check</t>
    </r>
    <phoneticPr fontId="5" type="noConversion"/>
  </si>
  <si>
    <r>
      <rPr>
        <b/>
        <sz val="10"/>
        <color theme="0"/>
        <rFont val="微軟正黑體"/>
        <family val="2"/>
        <charset val="136"/>
      </rPr>
      <t xml:space="preserve">自評加權分
</t>
    </r>
    <r>
      <rPr>
        <b/>
        <sz val="10"/>
        <color theme="0"/>
        <rFont val="Calibri"/>
        <family val="2"/>
      </rPr>
      <t>Self-check score</t>
    </r>
    <phoneticPr fontId="5" type="noConversion"/>
  </si>
  <si>
    <r>
      <rPr>
        <b/>
        <sz val="10"/>
        <color theme="0"/>
        <rFont val="微軟正黑體"/>
        <family val="2"/>
        <charset val="136"/>
      </rPr>
      <t xml:space="preserve">稽核得分
</t>
    </r>
    <r>
      <rPr>
        <b/>
        <sz val="10"/>
        <color theme="0"/>
        <rFont val="Calibri"/>
        <family val="2"/>
      </rPr>
      <t>eLaser audit</t>
    </r>
    <phoneticPr fontId="7" type="noConversion"/>
  </si>
  <si>
    <r>
      <rPr>
        <b/>
        <sz val="10"/>
        <color theme="0"/>
        <rFont val="微軟正黑體"/>
        <family val="2"/>
        <charset val="136"/>
      </rPr>
      <t xml:space="preserve">稽核加權分
</t>
    </r>
    <r>
      <rPr>
        <b/>
        <sz val="10"/>
        <color theme="0"/>
        <rFont val="Calibri"/>
        <family val="2"/>
      </rPr>
      <t>eLaser audit score</t>
    </r>
    <phoneticPr fontId="7" type="noConversion"/>
  </si>
  <si>
    <r>
      <rPr>
        <b/>
        <sz val="11"/>
        <color theme="0"/>
        <rFont val="微軟正黑體"/>
        <family val="2"/>
        <charset val="136"/>
      </rPr>
      <t xml:space="preserve">員工總數
</t>
    </r>
    <r>
      <rPr>
        <b/>
        <sz val="11"/>
        <color theme="0"/>
        <rFont val="Calibri"/>
        <family val="2"/>
      </rPr>
      <t>Number of employees</t>
    </r>
    <phoneticPr fontId="2" type="noConversion"/>
  </si>
  <si>
    <r>
      <rPr>
        <b/>
        <sz val="11"/>
        <color theme="0"/>
        <rFont val="微軟正黑體"/>
        <family val="2"/>
        <charset val="136"/>
      </rPr>
      <t>填寫說明</t>
    </r>
    <r>
      <rPr>
        <b/>
        <sz val="11"/>
        <color theme="0"/>
        <rFont val="Calibri"/>
        <family val="2"/>
      </rPr>
      <t>Instructions for self-assessment:</t>
    </r>
    <phoneticPr fontId="7" type="noConversion"/>
  </si>
  <si>
    <r>
      <rPr>
        <sz val="10"/>
        <color theme="0"/>
        <rFont val="微軟正黑體"/>
        <family val="2"/>
        <charset val="136"/>
      </rPr>
      <t>備註</t>
    </r>
    <r>
      <rPr>
        <sz val="10"/>
        <color theme="0"/>
        <rFont val="Calibri"/>
        <family val="2"/>
      </rPr>
      <t>Remark</t>
    </r>
    <phoneticPr fontId="7" type="noConversion"/>
  </si>
  <si>
    <r>
      <t>6</t>
    </r>
    <r>
      <rPr>
        <sz val="10"/>
        <rFont val="微軟正黑體"/>
        <family val="2"/>
        <charset val="136"/>
      </rPr>
      <t>個月內須提改善方案</t>
    </r>
    <r>
      <rPr>
        <sz val="10"/>
        <rFont val="Calibri"/>
        <family val="2"/>
      </rPr>
      <t>Provide improvement plan in 6 month.</t>
    </r>
    <phoneticPr fontId="7" type="noConversion"/>
  </si>
  <si>
    <r>
      <rPr>
        <sz val="10"/>
        <rFont val="微軟正黑體"/>
        <family val="2"/>
        <charset val="136"/>
      </rPr>
      <t>合約期滿終止委任</t>
    </r>
    <r>
      <rPr>
        <sz val="10"/>
        <rFont val="Calibri"/>
        <family val="2"/>
      </rPr>
      <t xml:space="preserve"> </t>
    </r>
    <r>
      <rPr>
        <sz val="8"/>
        <rFont val="Calibri"/>
        <family val="2"/>
      </rPr>
      <t>Dismissed the accreditation after finished contract.</t>
    </r>
    <phoneticPr fontId="7" type="noConversion"/>
  </si>
  <si>
    <r>
      <rPr>
        <b/>
        <sz val="10"/>
        <rFont val="微軟正黑體"/>
        <family val="2"/>
        <charset val="136"/>
      </rPr>
      <t>■評分標準</t>
    </r>
    <r>
      <rPr>
        <b/>
        <sz val="10"/>
        <rFont val="Calibri"/>
        <family val="2"/>
      </rPr>
      <t xml:space="preserve"> Rating criteria</t>
    </r>
    <r>
      <rPr>
        <b/>
        <sz val="10"/>
        <rFont val="微軟正黑體"/>
        <family val="2"/>
        <charset val="136"/>
      </rPr>
      <t xml:space="preserve">：
</t>
    </r>
    <r>
      <rPr>
        <b/>
        <sz val="10"/>
        <rFont val="Calibri"/>
        <family val="2"/>
      </rPr>
      <t xml:space="preserve">     0</t>
    </r>
    <r>
      <rPr>
        <b/>
        <sz val="10"/>
        <rFont val="微軟正黑體"/>
        <family val="2"/>
        <charset val="136"/>
      </rPr>
      <t>分</t>
    </r>
    <r>
      <rPr>
        <b/>
        <sz val="10"/>
        <rFont val="Calibri"/>
        <family val="2"/>
      </rPr>
      <t>-</t>
    </r>
    <r>
      <rPr>
        <b/>
        <sz val="10"/>
        <rFont val="微軟正黑體"/>
        <family val="2"/>
        <charset val="136"/>
      </rPr>
      <t>沒有做到</t>
    </r>
    <r>
      <rPr>
        <b/>
        <sz val="10"/>
        <rFont val="Calibri"/>
        <family val="2"/>
      </rPr>
      <t xml:space="preserve"> failing to do
    1</t>
    </r>
    <r>
      <rPr>
        <b/>
        <sz val="10"/>
        <rFont val="微軟正黑體"/>
        <family val="2"/>
        <charset val="136"/>
      </rPr>
      <t>分</t>
    </r>
    <r>
      <rPr>
        <b/>
        <sz val="10"/>
        <rFont val="Calibri"/>
        <family val="2"/>
      </rPr>
      <t>-</t>
    </r>
    <r>
      <rPr>
        <b/>
        <sz val="10"/>
        <rFont val="微軟正黑體"/>
        <family val="2"/>
        <charset val="136"/>
      </rPr>
      <t>部分做到，無證據支持</t>
    </r>
    <r>
      <rPr>
        <b/>
        <sz val="10"/>
        <rFont val="Calibri"/>
        <family val="2"/>
      </rPr>
      <t xml:space="preserve"> have partially achieved but no any evidence to support
    2</t>
    </r>
    <r>
      <rPr>
        <b/>
        <sz val="10"/>
        <rFont val="微軟正黑體"/>
        <family val="2"/>
        <charset val="136"/>
      </rPr>
      <t>分</t>
    </r>
    <r>
      <rPr>
        <b/>
        <sz val="10"/>
        <rFont val="Calibri"/>
        <family val="2"/>
      </rPr>
      <t>-</t>
    </r>
    <r>
      <rPr>
        <b/>
        <sz val="10"/>
        <rFont val="微軟正黑體"/>
        <family val="2"/>
        <charset val="136"/>
      </rPr>
      <t>部分做到，有證據支持</t>
    </r>
    <r>
      <rPr>
        <b/>
        <sz val="10"/>
        <rFont val="Calibri"/>
        <family val="2"/>
      </rPr>
      <t xml:space="preserve"> have partially achieved with some evidence
    3</t>
    </r>
    <r>
      <rPr>
        <b/>
        <sz val="10"/>
        <rFont val="微軟正黑體"/>
        <family val="2"/>
        <charset val="136"/>
      </rPr>
      <t>分</t>
    </r>
    <r>
      <rPr>
        <b/>
        <sz val="10"/>
        <rFont val="Calibri"/>
        <family val="2"/>
      </rPr>
      <t>-</t>
    </r>
    <r>
      <rPr>
        <b/>
        <sz val="10"/>
        <rFont val="微軟正黑體"/>
        <family val="2"/>
        <charset val="136"/>
      </rPr>
      <t>完全做到，證據不充分</t>
    </r>
    <r>
      <rPr>
        <b/>
        <sz val="10"/>
        <rFont val="Calibri"/>
        <family val="2"/>
      </rPr>
      <t xml:space="preserve"> done but only with some evidence
    4</t>
    </r>
    <r>
      <rPr>
        <b/>
        <sz val="10"/>
        <rFont val="微軟正黑體"/>
        <family val="2"/>
        <charset val="136"/>
      </rPr>
      <t>分</t>
    </r>
    <r>
      <rPr>
        <b/>
        <sz val="10"/>
        <rFont val="Calibri"/>
        <family val="2"/>
      </rPr>
      <t>-</t>
    </r>
    <r>
      <rPr>
        <b/>
        <sz val="10"/>
        <rFont val="微軟正黑體"/>
        <family val="2"/>
        <charset val="136"/>
      </rPr>
      <t>完全做到，證據充分</t>
    </r>
    <r>
      <rPr>
        <b/>
        <sz val="10"/>
        <rFont val="Calibri"/>
        <family val="2"/>
      </rPr>
      <t xml:space="preserve"> done and with evidence
    5</t>
    </r>
    <r>
      <rPr>
        <b/>
        <sz val="10"/>
        <rFont val="微軟正黑體"/>
        <family val="2"/>
        <charset val="136"/>
      </rPr>
      <t>分</t>
    </r>
    <r>
      <rPr>
        <b/>
        <sz val="10"/>
        <rFont val="Calibri"/>
        <family val="2"/>
      </rPr>
      <t>-</t>
    </r>
    <r>
      <rPr>
        <b/>
        <sz val="10"/>
        <rFont val="微軟正黑體"/>
        <family val="2"/>
        <charset val="136"/>
      </rPr>
      <t>完全做到，文件以系統化且持續改進</t>
    </r>
    <r>
      <rPr>
        <b/>
        <sz val="10"/>
        <rFont val="Calibri"/>
        <family val="2"/>
      </rPr>
      <t xml:space="preserve"> having a comprehensive system, implementing routinely with sufficient evidence and improving continuously</t>
    </r>
    <phoneticPr fontId="7" type="noConversion"/>
  </si>
  <si>
    <t>E</t>
    <phoneticPr fontId="7" type="noConversion"/>
  </si>
  <si>
    <r>
      <rPr>
        <b/>
        <sz val="10"/>
        <color theme="1"/>
        <rFont val="微軟正黑體"/>
        <family val="2"/>
        <charset val="136"/>
      </rPr>
      <t>人道的待遇與反歧視／反騷擾</t>
    </r>
    <r>
      <rPr>
        <b/>
        <sz val="10"/>
        <color theme="1"/>
        <rFont val="Calibri"/>
        <family val="2"/>
      </rPr>
      <t>+</t>
    </r>
    <r>
      <rPr>
        <b/>
        <sz val="10"/>
        <color theme="1"/>
        <rFont val="微軟正黑體"/>
        <family val="2"/>
        <charset val="136"/>
      </rPr>
      <t xml:space="preserve">自由結社
</t>
    </r>
    <r>
      <rPr>
        <b/>
        <sz val="10"/>
        <color theme="1"/>
        <rFont val="Calibri"/>
        <family val="2"/>
      </rPr>
      <t>Humane Treatment&amp;Non-Discrimination/Non-Harassment
+Freedom of Association</t>
    </r>
    <phoneticPr fontId="2" type="noConversion"/>
  </si>
  <si>
    <t>A-5.4</t>
  </si>
  <si>
    <r>
      <rPr>
        <sz val="10"/>
        <rFont val="微軟正黑體"/>
        <family val="2"/>
        <charset val="136"/>
      </rPr>
      <t>小計</t>
    </r>
    <r>
      <rPr>
        <sz val="10"/>
        <rFont val="Calibri"/>
        <family val="2"/>
      </rPr>
      <t>Subtotal</t>
    </r>
    <phoneticPr fontId="2" type="noConversion"/>
  </si>
  <si>
    <r>
      <rPr>
        <sz val="10"/>
        <rFont val="微軟正黑體"/>
        <family val="2"/>
        <charset val="136"/>
      </rPr>
      <t>員工可自由進出及使用基本需求設施設置，不受任何不合理的限制且在合理通知的前提下可以自由辭職，且不會受到處罰。</t>
    </r>
    <r>
      <rPr>
        <sz val="10"/>
        <rFont val="Calibri"/>
        <family val="2"/>
      </rPr>
      <t xml:space="preserve">
There are no unreasonable restrictions on the movement of workers and their access to basic liberties, free to leave their employment upon giving reasonable notice, with no penalty.</t>
    </r>
    <r>
      <rPr>
        <sz val="10"/>
        <rFont val="Calibri"/>
        <family val="2"/>
        <charset val="136"/>
      </rPr>
      <t xml:space="preserve"> </t>
    </r>
    <phoneticPr fontId="2" type="noConversion"/>
  </si>
  <si>
    <t>A-1</t>
  </si>
  <si>
    <t>自由選擇就業Freely Chosen Employment</t>
  </si>
  <si>
    <t>A-2</t>
  </si>
  <si>
    <t>年輕勞工Young Workers</t>
  </si>
  <si>
    <t>A-3</t>
  </si>
  <si>
    <t>工時Working Hours</t>
  </si>
  <si>
    <t>A-4</t>
  </si>
  <si>
    <t>工資與福利Wages and Benefits</t>
  </si>
  <si>
    <t>A-5</t>
  </si>
  <si>
    <t>人道的待遇與反歧視／反騷擾+自由結社
Humane Treatment&amp;Non-Discrimination/Non-Harassment
+Freedom of Association</t>
  </si>
  <si>
    <r>
      <rPr>
        <b/>
        <sz val="10"/>
        <color theme="0"/>
        <rFont val="微軟正黑體"/>
        <family val="2"/>
        <charset val="136"/>
      </rPr>
      <t>自評%</t>
    </r>
    <r>
      <rPr>
        <b/>
        <sz val="10"/>
        <color theme="0"/>
        <rFont val="Calibri"/>
        <family val="2"/>
      </rPr>
      <t xml:space="preserve">
Self-check score</t>
    </r>
    <phoneticPr fontId="5" type="noConversion"/>
  </si>
  <si>
    <r>
      <rPr>
        <b/>
        <sz val="10"/>
        <color theme="0"/>
        <rFont val="微軟正黑體"/>
        <family val="2"/>
        <charset val="136"/>
      </rPr>
      <t xml:space="preserve">稽核%
</t>
    </r>
    <r>
      <rPr>
        <b/>
        <sz val="10"/>
        <color theme="0"/>
        <rFont val="Calibri"/>
        <family val="2"/>
      </rPr>
      <t>eLaser audit score</t>
    </r>
    <phoneticPr fontId="7" type="noConversion"/>
  </si>
  <si>
    <r>
      <rPr>
        <b/>
        <sz val="10"/>
        <rFont val="Segoe UI Symbol"/>
        <family val="2"/>
      </rPr>
      <t>■</t>
    </r>
    <r>
      <rPr>
        <b/>
        <sz val="10"/>
        <rFont val="微軟正黑體"/>
        <family val="2"/>
        <charset val="136"/>
      </rPr>
      <t>綜合得分</t>
    </r>
    <r>
      <rPr>
        <b/>
        <sz val="10"/>
        <rFont val="Calibri"/>
        <family val="2"/>
      </rPr>
      <t>=</t>
    </r>
    <r>
      <rPr>
        <b/>
        <sz val="10"/>
        <rFont val="微軟正黑體"/>
        <family val="2"/>
        <charset val="136"/>
      </rPr>
      <t>自檢得分</t>
    </r>
    <r>
      <rPr>
        <b/>
        <sz val="10"/>
        <rFont val="Calibri"/>
        <family val="2"/>
      </rPr>
      <t>*</t>
    </r>
    <r>
      <rPr>
        <b/>
        <sz val="10"/>
        <rFont val="微軟正黑體"/>
        <family val="2"/>
        <charset val="136"/>
      </rPr>
      <t>權重</t>
    </r>
    <r>
      <rPr>
        <b/>
        <sz val="10"/>
        <rFont val="Calibri"/>
        <family val="2"/>
      </rPr>
      <t>+</t>
    </r>
    <r>
      <rPr>
        <b/>
        <sz val="10"/>
        <rFont val="微軟正黑體"/>
        <family val="2"/>
        <charset val="136"/>
      </rPr>
      <t>審核得分</t>
    </r>
    <r>
      <rPr>
        <b/>
        <sz val="10"/>
        <rFont val="Calibri"/>
        <family val="2"/>
      </rPr>
      <t>*</t>
    </r>
    <r>
      <rPr>
        <b/>
        <sz val="10"/>
        <rFont val="微軟正黑體"/>
        <family val="2"/>
        <charset val="136"/>
      </rPr>
      <t xml:space="preserve">權重
</t>
    </r>
    <r>
      <rPr>
        <b/>
        <sz val="10"/>
        <rFont val="Calibri"/>
        <family val="2"/>
      </rPr>
      <t xml:space="preserve">    Total score=Self-check*Weight+ TH audit*Weight</t>
    </r>
    <phoneticPr fontId="7" type="noConversion"/>
  </si>
  <si>
    <r>
      <rPr>
        <b/>
        <sz val="10"/>
        <rFont val="Segoe UI Symbol"/>
        <family val="2"/>
      </rPr>
      <t>■</t>
    </r>
    <r>
      <rPr>
        <b/>
        <sz val="10"/>
        <rFont val="微軟正黑體"/>
        <family val="2"/>
        <charset val="136"/>
      </rPr>
      <t>如實地稽核成績與自評差距達</t>
    </r>
    <r>
      <rPr>
        <b/>
        <sz val="10"/>
        <rFont val="Calibri"/>
        <family val="2"/>
      </rPr>
      <t>30</t>
    </r>
    <r>
      <rPr>
        <b/>
        <sz val="10"/>
        <rFont val="微軟正黑體"/>
        <family val="2"/>
        <charset val="136"/>
      </rPr>
      <t>分，將視為不誠信，評價等級直接列為</t>
    </r>
    <r>
      <rPr>
        <b/>
        <sz val="10"/>
        <rFont val="Calibri"/>
        <family val="2"/>
      </rPr>
      <t>D</t>
    </r>
    <r>
      <rPr>
        <b/>
        <sz val="10"/>
        <rFont val="微軟正黑體"/>
        <family val="2"/>
        <charset val="136"/>
      </rPr>
      <t xml:space="preserve">等。
</t>
    </r>
    <r>
      <rPr>
        <b/>
        <sz val="10"/>
        <rFont val="Calibri"/>
        <family val="2"/>
      </rPr>
      <t xml:space="preserve">    If the on-site audit score difference of 30 points or more between the self-assess score, the self-assess score will be considered as a dishonesty and downgrade to the "D".</t>
    </r>
    <phoneticPr fontId="7" type="noConversion"/>
  </si>
  <si>
    <r>
      <rPr>
        <b/>
        <sz val="16"/>
        <color theme="0"/>
        <rFont val="微軟正黑體"/>
        <family val="2"/>
        <charset val="136"/>
      </rPr>
      <t>【同欣電子工業股份有限公司</t>
    </r>
    <r>
      <rPr>
        <b/>
        <sz val="16"/>
        <color theme="0"/>
        <rFont val="Calibri"/>
        <family val="2"/>
      </rPr>
      <t xml:space="preserve">   TONG HSING ELECTRONIC Industries,LTD.</t>
    </r>
    <r>
      <rPr>
        <b/>
        <sz val="16"/>
        <color theme="0"/>
        <rFont val="微軟正黑體"/>
        <family val="2"/>
        <charset val="136"/>
      </rPr>
      <t xml:space="preserve">
</t>
    </r>
    <r>
      <rPr>
        <b/>
        <sz val="16"/>
        <color theme="0"/>
        <rFont val="Calibri"/>
        <family val="2"/>
      </rPr>
      <t>----</t>
    </r>
    <r>
      <rPr>
        <b/>
        <sz val="16"/>
        <color theme="0"/>
        <rFont val="新細明體"/>
        <family val="2"/>
        <charset val="136"/>
      </rPr>
      <t>責任商業聯盟行為準則遵循稽核報告</t>
    </r>
    <r>
      <rPr>
        <b/>
        <sz val="16"/>
        <color theme="0"/>
        <rFont val="Calibri"/>
        <family val="2"/>
      </rPr>
      <t>Supplier RBA Code Of Conduct Audit Report----</t>
    </r>
    <phoneticPr fontId="4" type="noConversion"/>
  </si>
  <si>
    <r>
      <rPr>
        <b/>
        <sz val="10"/>
        <color theme="0"/>
        <rFont val="微軟正黑體"/>
        <family val="2"/>
        <charset val="136"/>
      </rPr>
      <t xml:space="preserve">審核
</t>
    </r>
    <r>
      <rPr>
        <b/>
        <sz val="10"/>
        <color theme="0"/>
        <rFont val="Calibri"/>
        <family val="2"/>
      </rPr>
      <t>TH audit</t>
    </r>
    <phoneticPr fontId="2" type="noConversion"/>
  </si>
  <si>
    <r>
      <rPr>
        <b/>
        <sz val="16"/>
        <color theme="1"/>
        <rFont val="新細明體"/>
        <family val="2"/>
        <charset val="136"/>
      </rPr>
      <t>責任商業聯盟行為準則自我評核表</t>
    </r>
    <r>
      <rPr>
        <b/>
        <sz val="16"/>
        <color theme="1"/>
        <rFont val="Calibri"/>
        <family val="2"/>
      </rPr>
      <t xml:space="preserve"> 
Supplier RBA Code Of Conduct Self Evaluation Form</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</si>
</sst>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m/dd/yy;@"/>
    <numFmt numFmtId="177" formatCode="0.0%"/>
    <numFmt numFmtId="178" formatCode="0.00_);[Red]\(0.00\)"/>
    <numFmt numFmtId="179" formatCode="0.0_);[Red]\(0.0\)"/>
  </numFmts>
  <fonts count="48">
    <font>
      <sz val="12"/>
      <name val="宋体"/>
      <charset val="134"/>
    </font>
    <font>
      <sz val="12"/>
      <color theme="1"/>
      <name val="新細明體"/>
      <family val="2"/>
      <charset val="136"/>
      <scheme val="minor"/>
    </font>
    <font>
      <sz val="12"/>
      <name val="宋体"/>
      <family val="3"/>
      <charset val="134"/>
    </font>
    <font>
      <u/>
      <sz val="12"/>
      <color indexed="36"/>
      <name val="宋体"/>
      <family val="3"/>
      <charset val="134"/>
    </font>
    <font>
      <sz val="12"/>
      <name val="FrutigerNext LT Regular"/>
      <family val="2"/>
    </font>
    <font>
      <sz val="12"/>
      <name val="宋体"/>
      <family val="3"/>
      <charset val="134"/>
    </font>
    <font>
      <b/>
      <sz val="10"/>
      <name val="Arial"/>
      <family val="2"/>
    </font>
    <font>
      <sz val="10"/>
      <color indexed="8"/>
      <name val="宋体"/>
      <family val="3"/>
      <charset val="134"/>
    </font>
    <font>
      <sz val="12"/>
      <name val="宋体"/>
      <family val="3"/>
      <charset val="134"/>
    </font>
    <font>
      <sz val="10"/>
      <name val="Arial"/>
      <family val="2"/>
    </font>
    <font>
      <sz val="11"/>
      <color theme="1"/>
      <name val="新細明體"/>
      <family val="3"/>
      <charset val="134"/>
      <scheme val="minor"/>
    </font>
    <font>
      <sz val="12"/>
      <name val="宋体"/>
    </font>
    <font>
      <sz val="10"/>
      <color theme="1"/>
      <name val="微軟正黑體"/>
      <family val="2"/>
      <charset val="136"/>
    </font>
    <font>
      <sz val="10"/>
      <name val="微軟正黑體"/>
      <family val="2"/>
      <charset val="136"/>
    </font>
    <font>
      <b/>
      <sz val="10"/>
      <name val="微軟正黑體"/>
      <family val="2"/>
      <charset val="136"/>
    </font>
    <font>
      <b/>
      <sz val="10"/>
      <color theme="1"/>
      <name val="微軟正黑體"/>
      <family val="2"/>
      <charset val="136"/>
    </font>
    <font>
      <sz val="10"/>
      <color rgb="FF000000"/>
      <name val="微軟正黑體"/>
      <family val="2"/>
      <charset val="136"/>
    </font>
    <font>
      <sz val="10"/>
      <color indexed="8"/>
      <name val="微軟正黑體"/>
      <family val="2"/>
      <charset val="136"/>
    </font>
    <font>
      <b/>
      <sz val="10"/>
      <color indexed="8"/>
      <name val="微軟正黑體"/>
      <family val="2"/>
      <charset val="136"/>
    </font>
    <font>
      <b/>
      <sz val="16"/>
      <color theme="1"/>
      <name val="Calibri"/>
      <family val="2"/>
    </font>
    <font>
      <b/>
      <sz val="10"/>
      <color theme="1"/>
      <name val="Calibri"/>
      <family val="2"/>
    </font>
    <font>
      <sz val="20"/>
      <color theme="1"/>
      <name val="Calibri"/>
      <family val="2"/>
    </font>
    <font>
      <sz val="10"/>
      <color theme="1"/>
      <name val="Calibri"/>
      <family val="2"/>
    </font>
    <font>
      <sz val="10"/>
      <name val="Calibri"/>
      <family val="2"/>
    </font>
    <font>
      <b/>
      <sz val="10"/>
      <name val="Calibri"/>
      <family val="2"/>
    </font>
    <font>
      <sz val="10"/>
      <color indexed="8"/>
      <name val="Calibri"/>
      <family val="2"/>
    </font>
    <font>
      <sz val="10"/>
      <color rgb="FF000000"/>
      <name val="Calibri"/>
      <family val="2"/>
    </font>
    <font>
      <b/>
      <sz val="10"/>
      <color theme="0"/>
      <name val="Calibri"/>
      <family val="2"/>
    </font>
    <font>
      <b/>
      <sz val="10"/>
      <color theme="0"/>
      <name val="微軟正黑體"/>
      <family val="2"/>
      <charset val="136"/>
    </font>
    <font>
      <sz val="10"/>
      <color theme="0"/>
      <name val="Calibri"/>
      <family val="2"/>
    </font>
    <font>
      <sz val="10"/>
      <color theme="0"/>
      <name val="微軟正黑體"/>
      <family val="2"/>
      <charset val="136"/>
    </font>
    <font>
      <sz val="12"/>
      <name val="Calibri"/>
      <family val="2"/>
    </font>
    <font>
      <b/>
      <sz val="12"/>
      <color theme="0"/>
      <name val="Calibri"/>
      <family val="2"/>
    </font>
    <font>
      <b/>
      <sz val="16"/>
      <color theme="1"/>
      <name val="Calibri"/>
      <family val="2"/>
      <charset val="136"/>
    </font>
    <font>
      <b/>
      <sz val="16"/>
      <color theme="0"/>
      <name val="微軟正黑體"/>
      <family val="2"/>
      <charset val="136"/>
    </font>
    <font>
      <b/>
      <sz val="16"/>
      <color theme="0"/>
      <name val="Calibri"/>
      <family val="2"/>
    </font>
    <font>
      <b/>
      <sz val="11"/>
      <color theme="0"/>
      <name val="Calibri"/>
      <family val="2"/>
    </font>
    <font>
      <b/>
      <sz val="11"/>
      <color theme="0"/>
      <name val="微軟正黑體"/>
      <family val="2"/>
      <charset val="136"/>
    </font>
    <font>
      <sz val="8"/>
      <color theme="0"/>
      <name val="Calibri"/>
      <family val="2"/>
    </font>
    <font>
      <sz val="8"/>
      <name val="Calibri"/>
      <family val="2"/>
    </font>
    <font>
      <b/>
      <sz val="10"/>
      <color theme="1"/>
      <name val="Calibri"/>
      <family val="2"/>
      <charset val="136"/>
    </font>
    <font>
      <sz val="10"/>
      <name val="Calibri"/>
      <family val="2"/>
      <charset val="136"/>
    </font>
    <font>
      <b/>
      <sz val="10"/>
      <color theme="0"/>
      <name val="Calibri"/>
      <family val="2"/>
      <charset val="136"/>
    </font>
    <font>
      <b/>
      <sz val="16"/>
      <color theme="0"/>
      <name val="新細明體"/>
      <family val="2"/>
      <charset val="136"/>
    </font>
    <font>
      <b/>
      <sz val="16"/>
      <color theme="0"/>
      <name val="Calibri"/>
      <family val="2"/>
      <charset val="136"/>
    </font>
    <font>
      <b/>
      <sz val="10"/>
      <name val="Segoe UI Symbol"/>
      <family val="2"/>
    </font>
    <font>
      <b/>
      <sz val="16"/>
      <color theme="1"/>
      <name val="新細明體"/>
      <family val="2"/>
      <charset val="136"/>
    </font>
    <font>
      <sz val="10"/>
      <color theme="1"/>
      <name val="Calibri"/>
      <family val="2"/>
      <charset val="136"/>
    </font>
  </fonts>
  <fills count="18">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00B050"/>
        <bgColor indexed="64"/>
      </patternFill>
    </fill>
    <fill>
      <patternFill patternType="solid">
        <fgColor rgb="FF002060"/>
        <bgColor indexed="64"/>
      </patternFill>
    </fill>
    <fill>
      <patternFill patternType="solid">
        <fgColor rgb="FF0070C0"/>
        <bgColor indexed="64"/>
      </patternFill>
    </fill>
    <fill>
      <patternFill patternType="solid">
        <fgColor theme="9"/>
        <bgColor indexed="64"/>
      </patternFill>
    </fill>
    <fill>
      <patternFill patternType="solid">
        <fgColor theme="5" tint="0.79998168889431442"/>
        <bgColor indexed="64"/>
      </patternFill>
    </fill>
    <fill>
      <patternFill patternType="solid">
        <fgColor theme="0" tint="-0.499984740745262"/>
        <bgColor indexed="64"/>
      </patternFill>
    </fill>
    <fill>
      <patternFill patternType="solid">
        <fgColor theme="1"/>
        <bgColor indexed="64"/>
      </patternFill>
    </fill>
    <fill>
      <patternFill patternType="solid">
        <fgColor theme="8"/>
        <bgColor indexed="64"/>
      </patternFill>
    </fill>
    <fill>
      <patternFill patternType="solid">
        <fgColor theme="1"/>
        <bgColor indexed="24"/>
      </patternFill>
    </fill>
    <fill>
      <patternFill patternType="solid">
        <fgColor theme="1" tint="0.499984740745262"/>
        <bgColor indexed="2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0" tint="-0.14999847407452621"/>
        <bgColor indexed="64"/>
      </patternFill>
    </fill>
  </fills>
  <borders count="16">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theme="0"/>
      </left>
      <right/>
      <top style="thin">
        <color indexed="64"/>
      </top>
      <bottom style="thin">
        <color indexed="64"/>
      </bottom>
      <diagonal/>
    </border>
    <border>
      <left/>
      <right style="thin">
        <color theme="0"/>
      </right>
      <top style="thin">
        <color indexed="64"/>
      </top>
      <bottom style="thin">
        <color indexed="64"/>
      </bottom>
      <diagonal/>
    </border>
  </borders>
  <cellStyleXfs count="9">
    <xf numFmtId="0" fontId="0" fillId="0" borderId="0">
      <alignment vertical="center"/>
    </xf>
    <xf numFmtId="0" fontId="9" fillId="0" borderId="0"/>
    <xf numFmtId="0" fontId="8" fillId="0" borderId="0">
      <alignment vertical="center"/>
    </xf>
    <xf numFmtId="0" fontId="2" fillId="0" borderId="0">
      <alignment vertical="center"/>
    </xf>
    <xf numFmtId="0" fontId="2" fillId="0" borderId="0">
      <alignment vertical="center"/>
    </xf>
    <xf numFmtId="0" fontId="10" fillId="0" borderId="0">
      <alignment vertical="center"/>
    </xf>
    <xf numFmtId="0" fontId="3" fillId="0" borderId="0">
      <alignment vertical="center"/>
    </xf>
    <xf numFmtId="0" fontId="3" fillId="0" borderId="0">
      <alignment vertical="center"/>
    </xf>
    <xf numFmtId="9" fontId="11" fillId="0" borderId="0" applyFont="0" applyFill="0" applyBorder="0" applyAlignment="0" applyProtection="0">
      <alignment vertical="center"/>
    </xf>
  </cellStyleXfs>
  <cellXfs count="159">
    <xf numFmtId="0" fontId="0" fillId="0" borderId="0" xfId="0">
      <alignment vertical="center"/>
    </xf>
    <xf numFmtId="0" fontId="21" fillId="0" borderId="0" xfId="0" applyFont="1" applyAlignment="1">
      <alignment horizontal="left" vertical="top"/>
    </xf>
    <xf numFmtId="0" fontId="22" fillId="0" borderId="5" xfId="0" applyFont="1" applyBorder="1" applyAlignment="1">
      <alignment horizontal="left" vertical="top" wrapText="1"/>
    </xf>
    <xf numFmtId="0" fontId="22" fillId="0" borderId="0" xfId="0" applyFont="1" applyAlignment="1">
      <alignment horizontal="left" vertical="top"/>
    </xf>
    <xf numFmtId="0" fontId="20" fillId="0" borderId="2" xfId="0" applyFont="1" applyBorder="1" applyAlignment="1">
      <alignment horizontal="left" vertical="top"/>
    </xf>
    <xf numFmtId="0" fontId="22" fillId="0" borderId="5" xfId="0" applyFont="1" applyBorder="1" applyAlignment="1">
      <alignment horizontal="center" vertical="top" wrapText="1"/>
    </xf>
    <xf numFmtId="0" fontId="22" fillId="0" borderId="4" xfId="0" applyFont="1" applyBorder="1" applyAlignment="1">
      <alignment horizontal="left" vertical="top"/>
    </xf>
    <xf numFmtId="0" fontId="25" fillId="0" borderId="4" xfId="0" applyFont="1" applyBorder="1" applyAlignment="1">
      <alignment horizontal="left" vertical="top" wrapText="1"/>
    </xf>
    <xf numFmtId="0" fontId="22" fillId="0" borderId="4" xfId="0" applyFont="1" applyBorder="1" applyAlignment="1" applyProtection="1">
      <alignment horizontal="center" vertical="top" wrapText="1"/>
      <protection locked="0"/>
    </xf>
    <xf numFmtId="0" fontId="22" fillId="0" borderId="4" xfId="0" applyFont="1" applyBorder="1" applyAlignment="1" applyProtection="1">
      <alignment horizontal="left" vertical="top" wrapText="1"/>
      <protection locked="0"/>
    </xf>
    <xf numFmtId="0" fontId="22" fillId="0" borderId="4" xfId="0" applyFont="1" applyBorder="1" applyAlignment="1">
      <alignment horizontal="left" vertical="top" wrapText="1"/>
    </xf>
    <xf numFmtId="0" fontId="25" fillId="0" borderId="5" xfId="0" applyFont="1" applyBorder="1" applyAlignment="1">
      <alignment horizontal="left" vertical="top" wrapText="1"/>
    </xf>
    <xf numFmtId="0" fontId="22" fillId="0" borderId="2" xfId="0" applyFont="1" applyBorder="1" applyAlignment="1">
      <alignment horizontal="left" vertical="top"/>
    </xf>
    <xf numFmtId="0" fontId="22" fillId="0" borderId="6" xfId="0" applyFont="1" applyBorder="1" applyAlignment="1">
      <alignment horizontal="left" vertical="top"/>
    </xf>
    <xf numFmtId="177" fontId="22" fillId="0" borderId="4" xfId="0" applyNumberFormat="1" applyFont="1" applyBorder="1" applyAlignment="1">
      <alignment vertical="top" wrapText="1"/>
    </xf>
    <xf numFmtId="0" fontId="26" fillId="0" borderId="4" xfId="0" applyFont="1" applyBorder="1" applyAlignment="1">
      <alignment horizontal="left" vertical="top" wrapText="1"/>
    </xf>
    <xf numFmtId="0" fontId="22" fillId="0" borderId="3" xfId="0" applyFont="1" applyBorder="1" applyAlignment="1">
      <alignment horizontal="left" vertical="top"/>
    </xf>
    <xf numFmtId="0" fontId="20" fillId="0" borderId="4" xfId="0" applyFont="1" applyBorder="1" applyAlignment="1">
      <alignment horizontal="left" vertical="top"/>
    </xf>
    <xf numFmtId="0" fontId="22" fillId="0" borderId="4" xfId="0" applyFont="1" applyBorder="1" applyAlignment="1">
      <alignment horizontal="center" vertical="top"/>
    </xf>
    <xf numFmtId="10" fontId="22" fillId="0" borderId="4" xfId="0" applyNumberFormat="1" applyFont="1" applyBorder="1" applyAlignment="1">
      <alignment horizontal="center" vertical="top" wrapText="1"/>
    </xf>
    <xf numFmtId="0" fontId="22" fillId="0" borderId="4" xfId="0" applyFont="1" applyBorder="1" applyAlignment="1">
      <alignment horizontal="center" vertical="top" wrapText="1"/>
    </xf>
    <xf numFmtId="0" fontId="22" fillId="0" borderId="2" xfId="0" applyFont="1" applyBorder="1" applyAlignment="1">
      <alignment horizontal="left" vertical="top" wrapText="1"/>
    </xf>
    <xf numFmtId="0" fontId="20" fillId="0" borderId="4" xfId="0" applyFont="1" applyBorder="1" applyAlignment="1">
      <alignment horizontal="center" vertical="top" wrapText="1"/>
    </xf>
    <xf numFmtId="177" fontId="22" fillId="0" borderId="2" xfId="0" applyNumberFormat="1" applyFont="1" applyBorder="1" applyAlignment="1">
      <alignment horizontal="center" vertical="top"/>
    </xf>
    <xf numFmtId="177" fontId="22" fillId="0" borderId="2" xfId="0" applyNumberFormat="1" applyFont="1" applyBorder="1" applyAlignment="1">
      <alignment horizontal="center" vertical="top" wrapText="1"/>
    </xf>
    <xf numFmtId="0" fontId="25" fillId="0" borderId="5" xfId="0" applyFont="1" applyBorder="1" applyAlignment="1" applyProtection="1">
      <alignment horizontal="left" vertical="top" wrapText="1"/>
      <protection locked="0"/>
    </xf>
    <xf numFmtId="0" fontId="22" fillId="0" borderId="5" xfId="0" applyFont="1" applyBorder="1" applyAlignment="1" applyProtection="1">
      <alignment horizontal="left" vertical="top" wrapText="1"/>
      <protection locked="0"/>
    </xf>
    <xf numFmtId="0" fontId="25" fillId="0" borderId="0" xfId="0" applyFont="1" applyAlignment="1">
      <alignment horizontal="left" vertical="top" wrapText="1"/>
    </xf>
    <xf numFmtId="177" fontId="22" fillId="0" borderId="4" xfId="0" applyNumberFormat="1" applyFont="1" applyBorder="1" applyAlignment="1">
      <alignment horizontal="center" vertical="top" wrapText="1"/>
    </xf>
    <xf numFmtId="0" fontId="23" fillId="0" borderId="4" xfId="0" applyFont="1" applyBorder="1" applyAlignment="1">
      <alignment horizontal="left" vertical="top" wrapText="1"/>
    </xf>
    <xf numFmtId="0" fontId="22" fillId="0" borderId="0" xfId="0" applyFont="1" applyAlignment="1">
      <alignment horizontal="left" vertical="top" wrapText="1"/>
    </xf>
    <xf numFmtId="0" fontId="22" fillId="0" borderId="0" xfId="0" applyFont="1" applyAlignment="1">
      <alignment horizontal="center" vertical="top" wrapText="1"/>
    </xf>
    <xf numFmtId="0" fontId="22" fillId="0" borderId="0" xfId="0" applyFont="1" applyAlignment="1">
      <alignment horizontal="center" vertical="top"/>
    </xf>
    <xf numFmtId="0" fontId="27" fillId="5" borderId="2" xfId="0" applyFont="1" applyFill="1" applyBorder="1" applyAlignment="1">
      <alignment horizontal="left" vertical="top"/>
    </xf>
    <xf numFmtId="0" fontId="29" fillId="5" borderId="3" xfId="0" applyFont="1" applyFill="1" applyBorder="1" applyAlignment="1">
      <alignment horizontal="center" vertical="top" wrapText="1"/>
    </xf>
    <xf numFmtId="0" fontId="29" fillId="5" borderId="6" xfId="0" applyFont="1" applyFill="1" applyBorder="1" applyAlignment="1">
      <alignment horizontal="left" vertical="top" wrapText="1"/>
    </xf>
    <xf numFmtId="0" fontId="27" fillId="6" borderId="5" xfId="0" applyFont="1" applyFill="1" applyBorder="1" applyAlignment="1">
      <alignment horizontal="center" vertical="top" wrapText="1"/>
    </xf>
    <xf numFmtId="0" fontId="29" fillId="6" borderId="4" xfId="0" applyFont="1" applyFill="1" applyBorder="1" applyAlignment="1">
      <alignment horizontal="center" vertical="top" wrapText="1"/>
    </xf>
    <xf numFmtId="0" fontId="27" fillId="4" borderId="4" xfId="0" applyFont="1" applyFill="1" applyBorder="1" applyAlignment="1">
      <alignment horizontal="center" vertical="top" wrapText="1"/>
    </xf>
    <xf numFmtId="0" fontId="29" fillId="6" borderId="4" xfId="0" applyFont="1" applyFill="1" applyBorder="1" applyAlignment="1">
      <alignment horizontal="center" vertical="top"/>
    </xf>
    <xf numFmtId="0" fontId="29" fillId="9" borderId="4" xfId="0" applyFont="1" applyFill="1" applyBorder="1" applyAlignment="1">
      <alignment horizontal="left" vertical="top"/>
    </xf>
    <xf numFmtId="0" fontId="27" fillId="10" borderId="5" xfId="0" applyFont="1" applyFill="1" applyBorder="1" applyAlignment="1">
      <alignment horizontal="left" vertical="center" wrapText="1"/>
    </xf>
    <xf numFmtId="0" fontId="22" fillId="2" borderId="0" xfId="0" applyFont="1" applyFill="1" applyAlignment="1">
      <alignment horizontal="left" vertical="center"/>
    </xf>
    <xf numFmtId="0" fontId="25" fillId="2" borderId="2" xfId="0" applyFont="1" applyFill="1" applyBorder="1" applyAlignment="1">
      <alignment horizontal="center" vertical="top" wrapText="1"/>
    </xf>
    <xf numFmtId="0" fontId="25" fillId="2" borderId="3" xfId="0" applyFont="1" applyFill="1" applyBorder="1" applyAlignment="1">
      <alignment horizontal="center" vertical="top" wrapText="1"/>
    </xf>
    <xf numFmtId="0" fontId="25" fillId="2" borderId="6" xfId="0" applyFont="1" applyFill="1" applyBorder="1" applyAlignment="1">
      <alignment horizontal="center" vertical="top" wrapText="1"/>
    </xf>
    <xf numFmtId="0" fontId="22" fillId="2" borderId="7" xfId="0" applyFont="1" applyFill="1" applyBorder="1" applyAlignment="1">
      <alignment horizontal="left" vertical="top"/>
    </xf>
    <xf numFmtId="0" fontId="22" fillId="2" borderId="8" xfId="0" applyFont="1" applyFill="1" applyBorder="1" applyAlignment="1">
      <alignment horizontal="left" vertical="top"/>
    </xf>
    <xf numFmtId="0" fontId="25" fillId="2" borderId="4" xfId="0" applyFont="1" applyFill="1" applyBorder="1" applyAlignment="1">
      <alignment horizontal="left" vertical="top" wrapText="1"/>
    </xf>
    <xf numFmtId="0" fontId="22" fillId="2" borderId="0" xfId="0" applyFont="1" applyFill="1" applyAlignment="1">
      <alignment horizontal="center" vertical="center"/>
    </xf>
    <xf numFmtId="0" fontId="27" fillId="5" borderId="4" xfId="7" applyFont="1" applyFill="1" applyBorder="1" applyAlignment="1">
      <alignment horizontal="center" vertical="center" wrapText="1"/>
    </xf>
    <xf numFmtId="0" fontId="22" fillId="8" borderId="4" xfId="0" applyFont="1" applyFill="1" applyBorder="1" applyAlignment="1" applyProtection="1">
      <alignment horizontal="center" vertical="top" wrapText="1"/>
      <protection locked="0"/>
    </xf>
    <xf numFmtId="179" fontId="29" fillId="6" borderId="4" xfId="0" applyNumberFormat="1" applyFont="1" applyFill="1" applyBorder="1" applyAlignment="1">
      <alignment horizontal="center" vertical="top"/>
    </xf>
    <xf numFmtId="0" fontId="29" fillId="4" borderId="4" xfId="0" applyFont="1" applyFill="1" applyBorder="1" applyAlignment="1">
      <alignment horizontal="center" vertical="top"/>
    </xf>
    <xf numFmtId="179" fontId="29" fillId="4" borderId="4" xfId="8" applyNumberFormat="1" applyFont="1" applyFill="1" applyBorder="1" applyAlignment="1" applyProtection="1">
      <alignment horizontal="center" vertical="top"/>
    </xf>
    <xf numFmtId="0" fontId="27" fillId="7" borderId="5" xfId="0" applyFont="1" applyFill="1" applyBorder="1" applyAlignment="1">
      <alignment horizontal="center" vertical="center" wrapText="1"/>
    </xf>
    <xf numFmtId="0" fontId="22" fillId="2" borderId="4" xfId="0" applyFont="1" applyFill="1" applyBorder="1" applyAlignment="1">
      <alignment horizontal="left" vertical="center"/>
    </xf>
    <xf numFmtId="0" fontId="27" fillId="11" borderId="4" xfId="0" applyFont="1" applyFill="1" applyBorder="1" applyAlignment="1">
      <alignment vertical="top" wrapText="1"/>
    </xf>
    <xf numFmtId="0" fontId="36" fillId="11" borderId="1" xfId="0" applyFont="1" applyFill="1" applyBorder="1" applyAlignment="1">
      <alignment horizontal="left" vertical="center" wrapText="1"/>
    </xf>
    <xf numFmtId="176" fontId="27" fillId="0" borderId="4" xfId="0" applyNumberFormat="1" applyFont="1" applyBorder="1" applyAlignment="1">
      <alignment horizontal="left" vertical="top"/>
    </xf>
    <xf numFmtId="0" fontId="29" fillId="9" borderId="2" xfId="0" applyFont="1" applyFill="1" applyBorder="1">
      <alignment vertical="center"/>
    </xf>
    <xf numFmtId="0" fontId="29" fillId="9" borderId="3" xfId="0" applyFont="1" applyFill="1" applyBorder="1">
      <alignment vertical="center"/>
    </xf>
    <xf numFmtId="9" fontId="22" fillId="0" borderId="4" xfId="7" applyNumberFormat="1" applyFont="1" applyBorder="1" applyAlignment="1">
      <alignment horizontal="center" vertical="center"/>
    </xf>
    <xf numFmtId="179" fontId="22" fillId="0" borderId="4" xfId="0" applyNumberFormat="1" applyFont="1" applyBorder="1" applyAlignment="1">
      <alignment horizontal="left" vertical="center"/>
    </xf>
    <xf numFmtId="179" fontId="23" fillId="0" borderId="4" xfId="0" applyNumberFormat="1" applyFont="1" applyBorder="1" applyAlignment="1">
      <alignment horizontal="left" vertical="center" wrapText="1"/>
    </xf>
    <xf numFmtId="179" fontId="22" fillId="0" borderId="4" xfId="7" applyNumberFormat="1" applyFont="1" applyBorder="1" applyAlignment="1">
      <alignment horizontal="left" vertical="center"/>
    </xf>
    <xf numFmtId="0" fontId="36" fillId="11" borderId="2" xfId="0" applyFont="1" applyFill="1" applyBorder="1" applyAlignment="1">
      <alignment horizontal="left" vertical="center" wrapText="1"/>
    </xf>
    <xf numFmtId="0" fontId="29" fillId="9" borderId="6" xfId="0" applyFont="1" applyFill="1" applyBorder="1">
      <alignment vertical="center"/>
    </xf>
    <xf numFmtId="176" fontId="27" fillId="10" borderId="14" xfId="0" applyNumberFormat="1" applyFont="1" applyFill="1" applyBorder="1" applyAlignment="1">
      <alignment horizontal="left" vertical="top"/>
    </xf>
    <xf numFmtId="0" fontId="22" fillId="2" borderId="0" xfId="0" applyFont="1" applyFill="1" applyAlignment="1">
      <alignment horizontal="left" vertical="top"/>
    </xf>
    <xf numFmtId="0" fontId="22" fillId="2" borderId="0" xfId="0" applyFont="1" applyFill="1" applyAlignment="1">
      <alignment horizontal="center" vertical="top"/>
    </xf>
    <xf numFmtId="0" fontId="27" fillId="5" borderId="4" xfId="0" applyFont="1" applyFill="1" applyBorder="1" applyAlignment="1">
      <alignment horizontal="center" vertical="center" wrapText="1"/>
    </xf>
    <xf numFmtId="0" fontId="22" fillId="2" borderId="4" xfId="0" applyFont="1" applyFill="1" applyBorder="1" applyAlignment="1">
      <alignment horizontal="center" vertical="center"/>
    </xf>
    <xf numFmtId="0" fontId="23" fillId="15" borderId="4" xfId="0" applyFont="1" applyFill="1" applyBorder="1" applyAlignment="1">
      <alignment horizontal="center" vertical="top"/>
    </xf>
    <xf numFmtId="0" fontId="24" fillId="16" borderId="4" xfId="0" applyFont="1" applyFill="1" applyBorder="1" applyAlignment="1">
      <alignment horizontal="center" vertical="top"/>
    </xf>
    <xf numFmtId="49" fontId="20" fillId="8" borderId="4" xfId="0" applyNumberFormat="1" applyFont="1" applyFill="1" applyBorder="1" applyAlignment="1">
      <alignment horizontal="left" vertical="top" wrapText="1"/>
    </xf>
    <xf numFmtId="0" fontId="20" fillId="8" borderId="4" xfId="0" applyFont="1" applyFill="1" applyBorder="1" applyAlignment="1">
      <alignment horizontal="left" vertical="top" wrapText="1"/>
    </xf>
    <xf numFmtId="0" fontId="22" fillId="8" borderId="4" xfId="0" applyFont="1" applyFill="1" applyBorder="1" applyAlignment="1">
      <alignment horizontal="center" vertical="top" wrapText="1"/>
    </xf>
    <xf numFmtId="0" fontId="22" fillId="8" borderId="4" xfId="0" applyFont="1" applyFill="1" applyBorder="1" applyAlignment="1">
      <alignment horizontal="left" vertical="top" wrapText="1"/>
    </xf>
    <xf numFmtId="49" fontId="22" fillId="0" borderId="4" xfId="0" applyNumberFormat="1" applyFont="1" applyBorder="1" applyAlignment="1">
      <alignment horizontal="left" vertical="top" wrapText="1"/>
    </xf>
    <xf numFmtId="0" fontId="41" fillId="17" borderId="4" xfId="0" applyFont="1" applyFill="1" applyBorder="1" applyAlignment="1">
      <alignment horizontal="left" vertical="top"/>
    </xf>
    <xf numFmtId="0" fontId="23" fillId="17" borderId="4" xfId="0" applyFont="1" applyFill="1" applyBorder="1" applyAlignment="1">
      <alignment horizontal="left" vertical="top"/>
    </xf>
    <xf numFmtId="0" fontId="24" fillId="8" borderId="4" xfId="0" applyFont="1" applyFill="1" applyBorder="1" applyAlignment="1">
      <alignment horizontal="left" vertical="top" wrapText="1"/>
    </xf>
    <xf numFmtId="0" fontId="20" fillId="8" borderId="4" xfId="0" applyFont="1" applyFill="1" applyBorder="1" applyAlignment="1">
      <alignment horizontal="left" vertical="top"/>
    </xf>
    <xf numFmtId="0" fontId="25" fillId="8" borderId="4" xfId="0" applyFont="1" applyFill="1" applyBorder="1" applyAlignment="1">
      <alignment horizontal="left" vertical="top" wrapText="1"/>
    </xf>
    <xf numFmtId="0" fontId="40" fillId="8" borderId="4" xfId="0" applyFont="1" applyFill="1" applyBorder="1" applyAlignment="1">
      <alignment horizontal="left" vertical="top" wrapText="1"/>
    </xf>
    <xf numFmtId="177" fontId="29" fillId="9" borderId="4" xfId="0" applyNumberFormat="1" applyFont="1" applyFill="1" applyBorder="1" applyAlignment="1">
      <alignment horizontal="left" vertical="top"/>
    </xf>
    <xf numFmtId="0" fontId="27" fillId="5" borderId="4" xfId="0" applyFont="1" applyFill="1" applyBorder="1" applyAlignment="1">
      <alignment horizontal="left" vertical="top"/>
    </xf>
    <xf numFmtId="0" fontId="27" fillId="5" borderId="4" xfId="0" applyFont="1" applyFill="1" applyBorder="1" applyAlignment="1">
      <alignment horizontal="left" vertical="top" wrapText="1"/>
    </xf>
    <xf numFmtId="0" fontId="29" fillId="5" borderId="4" xfId="0" applyFont="1" applyFill="1" applyBorder="1" applyAlignment="1">
      <alignment horizontal="center" vertical="top" wrapText="1"/>
    </xf>
    <xf numFmtId="0" fontId="29" fillId="5" borderId="4" xfId="0" applyFont="1" applyFill="1" applyBorder="1" applyAlignment="1">
      <alignment horizontal="left" vertical="top" wrapText="1"/>
    </xf>
    <xf numFmtId="0" fontId="29" fillId="5" borderId="4" xfId="0" applyFont="1" applyFill="1" applyBorder="1" applyAlignment="1">
      <alignment horizontal="left" vertical="top"/>
    </xf>
    <xf numFmtId="0" fontId="29" fillId="5" borderId="4" xfId="0" applyFont="1" applyFill="1" applyBorder="1" applyAlignment="1">
      <alignment horizontal="center" vertical="top"/>
    </xf>
    <xf numFmtId="0" fontId="29" fillId="4" borderId="4" xfId="0" applyFont="1" applyFill="1" applyBorder="1" applyAlignment="1">
      <alignment horizontal="center" vertical="top" wrapText="1"/>
    </xf>
    <xf numFmtId="0" fontId="41" fillId="0" borderId="4" xfId="0" applyFont="1" applyBorder="1" applyAlignment="1">
      <alignment horizontal="left" vertical="top" wrapText="1"/>
    </xf>
    <xf numFmtId="0" fontId="42" fillId="5" borderId="4" xfId="7" applyFont="1" applyFill="1" applyBorder="1" applyAlignment="1">
      <alignment horizontal="center" vertical="center" wrapText="1"/>
    </xf>
    <xf numFmtId="0" fontId="42" fillId="5" borderId="4" xfId="0" applyFont="1" applyFill="1" applyBorder="1" applyAlignment="1">
      <alignment horizontal="center" vertical="center" wrapText="1"/>
    </xf>
    <xf numFmtId="177" fontId="22" fillId="0" borderId="4" xfId="0" applyNumberFormat="1" applyFont="1" applyBorder="1" applyAlignment="1">
      <alignment horizontal="left" vertical="center"/>
    </xf>
    <xf numFmtId="0" fontId="25" fillId="2" borderId="4" xfId="0" applyFont="1" applyFill="1" applyBorder="1" applyAlignment="1">
      <alignment horizontal="left" vertical="center" wrapText="1"/>
    </xf>
    <xf numFmtId="0" fontId="42" fillId="5" borderId="3" xfId="0" applyFont="1" applyFill="1" applyBorder="1" applyAlignment="1">
      <alignment horizontal="left" vertical="top" wrapText="1"/>
    </xf>
    <xf numFmtId="0" fontId="42" fillId="4" borderId="5" xfId="0" applyFont="1" applyFill="1" applyBorder="1" applyAlignment="1">
      <alignment horizontal="center" vertical="top" wrapText="1"/>
    </xf>
    <xf numFmtId="0" fontId="47" fillId="0" borderId="4" xfId="0" applyFont="1" applyBorder="1" applyAlignment="1">
      <alignment horizontal="left" vertical="top" wrapText="1"/>
    </xf>
    <xf numFmtId="0" fontId="23" fillId="0" borderId="4" xfId="0" applyFont="1" applyBorder="1" applyAlignment="1">
      <alignment horizontal="left" vertical="center"/>
    </xf>
    <xf numFmtId="0" fontId="36" fillId="11" borderId="4" xfId="0" applyFont="1" applyFill="1" applyBorder="1" applyAlignment="1">
      <alignment horizontal="left" vertical="center" wrapText="1"/>
    </xf>
    <xf numFmtId="0" fontId="26" fillId="0" borderId="2" xfId="0" applyFont="1" applyBorder="1" applyAlignment="1">
      <alignment horizontal="center" vertical="top" wrapText="1"/>
    </xf>
    <xf numFmtId="0" fontId="26" fillId="0" borderId="3" xfId="0" applyFont="1" applyBorder="1" applyAlignment="1">
      <alignment horizontal="center" vertical="top" wrapText="1"/>
    </xf>
    <xf numFmtId="0" fontId="26" fillId="0" borderId="6" xfId="0" applyFont="1" applyBorder="1" applyAlignment="1">
      <alignment horizontal="center" vertical="top" wrapText="1"/>
    </xf>
    <xf numFmtId="0" fontId="36" fillId="9" borderId="2" xfId="0" applyFont="1" applyFill="1" applyBorder="1" applyAlignment="1">
      <alignment horizontal="left" vertical="center" wrapText="1"/>
    </xf>
    <xf numFmtId="0" fontId="36" fillId="9" borderId="3" xfId="0" applyFont="1" applyFill="1" applyBorder="1" applyAlignment="1">
      <alignment horizontal="left" vertical="center" wrapText="1"/>
    </xf>
    <xf numFmtId="0" fontId="36" fillId="9" borderId="6" xfId="0" applyFont="1" applyFill="1" applyBorder="1" applyAlignment="1">
      <alignment horizontal="left" vertical="center" wrapText="1"/>
    </xf>
    <xf numFmtId="178" fontId="22" fillId="3" borderId="2" xfId="8" applyNumberFormat="1" applyFont="1" applyFill="1" applyBorder="1" applyAlignment="1">
      <alignment horizontal="center" vertical="top"/>
    </xf>
    <xf numFmtId="178" fontId="22" fillId="3" borderId="6" xfId="8" applyNumberFormat="1" applyFont="1" applyFill="1" applyBorder="1" applyAlignment="1">
      <alignment horizontal="center" vertical="top"/>
    </xf>
    <xf numFmtId="0" fontId="25" fillId="3" borderId="2" xfId="0" applyFont="1" applyFill="1" applyBorder="1" applyAlignment="1">
      <alignment horizontal="center" vertical="top"/>
    </xf>
    <xf numFmtId="0" fontId="25" fillId="3" borderId="6" xfId="0" applyFont="1" applyFill="1" applyBorder="1" applyAlignment="1">
      <alignment horizontal="center" vertical="top"/>
    </xf>
    <xf numFmtId="0" fontId="27" fillId="5" borderId="2" xfId="7" applyFont="1" applyFill="1" applyBorder="1" applyAlignment="1">
      <alignment horizontal="center" vertical="top" wrapText="1"/>
    </xf>
    <xf numFmtId="0" fontId="27" fillId="5" borderId="3" xfId="7" applyFont="1" applyFill="1" applyBorder="1" applyAlignment="1">
      <alignment horizontal="center" vertical="top" wrapText="1"/>
    </xf>
    <xf numFmtId="0" fontId="27" fillId="5" borderId="6" xfId="7" applyFont="1" applyFill="1" applyBorder="1" applyAlignment="1">
      <alignment horizontal="center" vertical="top" wrapText="1"/>
    </xf>
    <xf numFmtId="0" fontId="29" fillId="5" borderId="2" xfId="7" applyFont="1" applyFill="1" applyBorder="1" applyAlignment="1">
      <alignment horizontal="center" vertical="top" wrapText="1"/>
    </xf>
    <xf numFmtId="0" fontId="29" fillId="5" borderId="3" xfId="7" applyFont="1" applyFill="1" applyBorder="1" applyAlignment="1">
      <alignment horizontal="center" vertical="top" wrapText="1"/>
    </xf>
    <xf numFmtId="0" fontId="29" fillId="5" borderId="6" xfId="7" applyFont="1" applyFill="1" applyBorder="1" applyAlignment="1">
      <alignment horizontal="center" vertical="top" wrapText="1"/>
    </xf>
    <xf numFmtId="0" fontId="24" fillId="0" borderId="7" xfId="0" applyFont="1" applyBorder="1" applyAlignment="1">
      <alignment horizontal="left" vertical="center" wrapText="1"/>
    </xf>
    <xf numFmtId="0" fontId="24" fillId="0" borderId="0" xfId="0" applyFont="1" applyAlignment="1">
      <alignment horizontal="left" vertical="center" wrapText="1"/>
    </xf>
    <xf numFmtId="0" fontId="24" fillId="0" borderId="8" xfId="0" applyFont="1" applyBorder="1" applyAlignment="1">
      <alignment horizontal="left" vertical="center" wrapText="1"/>
    </xf>
    <xf numFmtId="0" fontId="44" fillId="12" borderId="2" xfId="0" applyFont="1" applyFill="1" applyBorder="1" applyAlignment="1">
      <alignment horizontal="center" vertical="center" wrapText="1"/>
    </xf>
    <xf numFmtId="0" fontId="35" fillId="12" borderId="3" xfId="0" applyFont="1" applyFill="1" applyBorder="1" applyAlignment="1">
      <alignment horizontal="center" vertical="center" wrapText="1"/>
    </xf>
    <xf numFmtId="0" fontId="35" fillId="12" borderId="6" xfId="0" applyFont="1" applyFill="1" applyBorder="1" applyAlignment="1">
      <alignment horizontal="center" vertical="center" wrapText="1"/>
    </xf>
    <xf numFmtId="0" fontId="25" fillId="2" borderId="11" xfId="0" applyFont="1" applyFill="1" applyBorder="1" applyAlignment="1">
      <alignment horizontal="center" vertical="top" wrapText="1"/>
    </xf>
    <xf numFmtId="0" fontId="25" fillId="2" borderId="13" xfId="0" applyFont="1" applyFill="1" applyBorder="1" applyAlignment="1">
      <alignment horizontal="center" vertical="top" wrapText="1"/>
    </xf>
    <xf numFmtId="0" fontId="25" fillId="2" borderId="12" xfId="0" applyFont="1" applyFill="1" applyBorder="1" applyAlignment="1">
      <alignment horizontal="center" vertical="top" wrapText="1"/>
    </xf>
    <xf numFmtId="0" fontId="25" fillId="2" borderId="2" xfId="0" applyFont="1" applyFill="1" applyBorder="1" applyAlignment="1">
      <alignment horizontal="center" vertical="top" wrapText="1"/>
    </xf>
    <xf numFmtId="0" fontId="25" fillId="2" borderId="3" xfId="0" applyFont="1" applyFill="1" applyBorder="1" applyAlignment="1">
      <alignment horizontal="center" vertical="top" wrapText="1"/>
    </xf>
    <xf numFmtId="0" fontId="25" fillId="2" borderId="6" xfId="0" applyFont="1" applyFill="1" applyBorder="1" applyAlignment="1">
      <alignment horizontal="center" vertical="top" wrapText="1"/>
    </xf>
    <xf numFmtId="0" fontId="27" fillId="14" borderId="4" xfId="0" applyFont="1" applyFill="1" applyBorder="1" applyAlignment="1">
      <alignment horizontal="left" vertical="center" wrapText="1"/>
    </xf>
    <xf numFmtId="0" fontId="32" fillId="13" borderId="2" xfId="0" applyFont="1" applyFill="1" applyBorder="1" applyAlignment="1">
      <alignment horizontal="left" vertical="center" wrapText="1"/>
    </xf>
    <xf numFmtId="0" fontId="32" fillId="13" borderId="3" xfId="0" applyFont="1" applyFill="1" applyBorder="1" applyAlignment="1">
      <alignment horizontal="left" vertical="center" wrapText="1"/>
    </xf>
    <xf numFmtId="0" fontId="36" fillId="13" borderId="3" xfId="0" applyFont="1" applyFill="1" applyBorder="1" applyAlignment="1">
      <alignment horizontal="right" vertical="center" wrapText="1"/>
    </xf>
    <xf numFmtId="0" fontId="25" fillId="2" borderId="5" xfId="0" applyFont="1" applyFill="1" applyBorder="1" applyAlignment="1">
      <alignment horizontal="left" vertical="top" wrapText="1"/>
    </xf>
    <xf numFmtId="0" fontId="31" fillId="0" borderId="5" xfId="0" applyFont="1" applyBorder="1" applyAlignment="1">
      <alignment horizontal="left" vertical="top" wrapText="1"/>
    </xf>
    <xf numFmtId="0" fontId="36" fillId="11" borderId="5" xfId="0" applyFont="1" applyFill="1" applyBorder="1" applyAlignment="1">
      <alignment horizontal="left" vertical="center" wrapText="1"/>
    </xf>
    <xf numFmtId="0" fontId="25" fillId="2" borderId="4" xfId="0" applyFont="1" applyFill="1" applyBorder="1" applyAlignment="1">
      <alignment horizontal="center" vertical="top" wrapText="1"/>
    </xf>
    <xf numFmtId="0" fontId="25" fillId="2" borderId="1" xfId="0" applyFont="1" applyFill="1" applyBorder="1" applyAlignment="1">
      <alignment horizontal="center" vertical="top" wrapText="1"/>
    </xf>
    <xf numFmtId="0" fontId="25" fillId="2" borderId="9" xfId="0" applyFont="1" applyFill="1" applyBorder="1" applyAlignment="1">
      <alignment horizontal="center" vertical="top" wrapText="1"/>
    </xf>
    <xf numFmtId="0" fontId="25" fillId="2" borderId="10" xfId="0" applyFont="1" applyFill="1" applyBorder="1" applyAlignment="1">
      <alignment horizontal="center" vertical="top" wrapText="1"/>
    </xf>
    <xf numFmtId="0" fontId="27" fillId="10" borderId="2" xfId="0" applyFont="1" applyFill="1" applyBorder="1" applyAlignment="1">
      <alignment horizontal="left" vertical="top" wrapText="1"/>
    </xf>
    <xf numFmtId="0" fontId="27" fillId="10" borderId="3" xfId="0" applyFont="1" applyFill="1" applyBorder="1" applyAlignment="1">
      <alignment horizontal="left" vertical="top" wrapText="1"/>
    </xf>
    <xf numFmtId="0" fontId="27" fillId="0" borderId="3" xfId="0" applyFont="1" applyBorder="1" applyAlignment="1">
      <alignment horizontal="center" vertical="top" wrapText="1"/>
    </xf>
    <xf numFmtId="0" fontId="27" fillId="0" borderId="15" xfId="0" applyFont="1" applyBorder="1" applyAlignment="1">
      <alignment horizontal="center" vertical="top" wrapText="1"/>
    </xf>
    <xf numFmtId="0" fontId="23" fillId="0" borderId="4" xfId="0" applyFont="1" applyBorder="1">
      <alignment vertical="center"/>
    </xf>
    <xf numFmtId="0" fontId="29" fillId="9" borderId="4" xfId="0" applyFont="1" applyFill="1" applyBorder="1" applyAlignment="1">
      <alignment horizontal="center" vertical="center"/>
    </xf>
    <xf numFmtId="0" fontId="23" fillId="0" borderId="2" xfId="0" applyFont="1" applyBorder="1" applyAlignment="1">
      <alignment horizontal="left" vertical="center"/>
    </xf>
    <xf numFmtId="0" fontId="23" fillId="0" borderId="3" xfId="0" applyFont="1" applyBorder="1" applyAlignment="1">
      <alignment horizontal="left" vertical="center"/>
    </xf>
    <xf numFmtId="0" fontId="23" fillId="0" borderId="6" xfId="0" applyFont="1" applyBorder="1" applyAlignment="1">
      <alignment horizontal="left" vertical="center"/>
    </xf>
    <xf numFmtId="179" fontId="23" fillId="0" borderId="2" xfId="0" applyNumberFormat="1" applyFont="1" applyBorder="1" applyAlignment="1">
      <alignment horizontal="center" vertical="center" wrapText="1"/>
    </xf>
    <xf numFmtId="179" fontId="31" fillId="0" borderId="6" xfId="0" applyNumberFormat="1" applyFont="1" applyBorder="1">
      <alignment vertical="center"/>
    </xf>
    <xf numFmtId="0" fontId="27" fillId="5" borderId="2" xfId="7" applyFont="1" applyFill="1" applyBorder="1" applyAlignment="1">
      <alignment horizontal="center" vertical="center" wrapText="1"/>
    </xf>
    <xf numFmtId="0" fontId="32" fillId="5" borderId="6" xfId="0" applyFont="1" applyFill="1" applyBorder="1" applyAlignment="1">
      <alignment horizontal="center" vertical="center"/>
    </xf>
    <xf numFmtId="0" fontId="33" fillId="0" borderId="2" xfId="0" applyFont="1" applyBorder="1" applyAlignment="1">
      <alignment horizontal="center" vertical="top" wrapText="1"/>
    </xf>
    <xf numFmtId="0" fontId="19" fillId="0" borderId="3" xfId="0" applyFont="1" applyBorder="1" applyAlignment="1">
      <alignment horizontal="center" vertical="top"/>
    </xf>
    <xf numFmtId="0" fontId="19" fillId="0" borderId="6" xfId="0" applyFont="1" applyBorder="1" applyAlignment="1">
      <alignment horizontal="center" vertical="top"/>
    </xf>
  </cellXfs>
  <cellStyles count="9">
    <cellStyle name="Normal_COR.40.WWP.SQ.0023 Rev 3.0" xfId="1" xr:uid="{00000000-0005-0000-0000-000000000000}"/>
    <cellStyle name="一般" xfId="0" builtinId="0"/>
    <cellStyle name="百分比" xfId="8" builtinId="5"/>
    <cellStyle name="常规 2" xfId="2" xr:uid="{00000000-0005-0000-0000-000003000000}"/>
    <cellStyle name="常规 2 2" xfId="3" xr:uid="{00000000-0005-0000-0000-000004000000}"/>
    <cellStyle name="常规 3" xfId="4" xr:uid="{00000000-0005-0000-0000-000005000000}"/>
    <cellStyle name="常规 4" xfId="5" xr:uid="{00000000-0005-0000-0000-000006000000}"/>
    <cellStyle name="常规_sheet" xfId="6" xr:uid="{00000000-0005-0000-0000-000007000000}"/>
    <cellStyle name="常规_工作表 在 E: ywl checklist 优化 正式文件 供应商质量管理体系考察报告模版V2.0" xfId="7" xr:uid="{00000000-0005-0000-0000-000008000000}"/>
  </cellStyles>
  <dxfs count="17">
    <dxf>
      <font>
        <color rgb="FF92D050"/>
      </font>
      <fill>
        <patternFill>
          <bgColor rgb="FF92D050"/>
        </patternFill>
      </fill>
    </dxf>
    <dxf>
      <fill>
        <patternFill>
          <bgColor rgb="FFFFFF00"/>
        </patternFill>
      </fill>
    </dxf>
    <dxf>
      <font>
        <color rgb="FF92D050"/>
      </font>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536562780860839"/>
          <c:y val="0.12967718778743031"/>
          <c:w val="0.30232762289850085"/>
          <c:h val="0.76486304596540811"/>
        </c:manualLayout>
      </c:layout>
      <c:radarChart>
        <c:radarStyle val="marker"/>
        <c:varyColors val="0"/>
        <c:ser>
          <c:idx val="0"/>
          <c:order val="0"/>
          <c:spPr>
            <a:ln w="34925" cap="rnd">
              <a:solidFill>
                <a:schemeClr val="accent1"/>
              </a:solidFill>
              <a:round/>
            </a:ln>
            <a:effectLst>
              <a:outerShdw blurRad="40000" dist="23000" dir="5400000" rotWithShape="0">
                <a:srgbClr val="000000">
                  <a:alpha val="35000"/>
                </a:srgbClr>
              </a:outerShdw>
            </a:effectLst>
          </c:spPr>
          <c:marker>
            <c:symbol val="none"/>
          </c:marker>
          <c:cat>
            <c:strRef>
              <c:f>Checklist!$B$158:$B$162</c:f>
              <c:strCache>
                <c:ptCount val="5"/>
                <c:pt idx="0">
                  <c:v>自由選擇就業Freely Chosen Employment</c:v>
                </c:pt>
                <c:pt idx="1">
                  <c:v>年輕勞工Young Workers</c:v>
                </c:pt>
                <c:pt idx="2">
                  <c:v>工時Working Hours</c:v>
                </c:pt>
                <c:pt idx="3">
                  <c:v>工資與福利Wages and Benefits</c:v>
                </c:pt>
                <c:pt idx="4">
                  <c:v>人道的待遇與反歧視／反騷擾+自由結社
Humane Treatment&amp;Non-Discrimination/Non-Harassment
+Freedom of Association</c:v>
                </c:pt>
              </c:strCache>
            </c:strRef>
          </c:cat>
          <c:val>
            <c:numRef>
              <c:f>Checklist!$F$158:$F$162</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08E3-4B29-9855-83D74B4E7535}"/>
            </c:ext>
          </c:extLst>
        </c:ser>
        <c:ser>
          <c:idx val="1"/>
          <c:order val="1"/>
          <c:spPr>
            <a:ln w="34925" cap="rnd">
              <a:solidFill>
                <a:schemeClr val="accent2"/>
              </a:solidFill>
              <a:round/>
            </a:ln>
            <a:effectLst>
              <a:outerShdw blurRad="40000" dist="23000" dir="5400000" rotWithShape="0">
                <a:srgbClr val="000000">
                  <a:alpha val="35000"/>
                </a:srgbClr>
              </a:outerShdw>
            </a:effectLst>
          </c:spPr>
          <c:marker>
            <c:symbol val="none"/>
          </c:marker>
          <c:cat>
            <c:strRef>
              <c:f>Checklist!$B$158:$B$162</c:f>
              <c:strCache>
                <c:ptCount val="5"/>
                <c:pt idx="0">
                  <c:v>自由選擇就業Freely Chosen Employment</c:v>
                </c:pt>
                <c:pt idx="1">
                  <c:v>年輕勞工Young Workers</c:v>
                </c:pt>
                <c:pt idx="2">
                  <c:v>工時Working Hours</c:v>
                </c:pt>
                <c:pt idx="3">
                  <c:v>工資與福利Wages and Benefits</c:v>
                </c:pt>
                <c:pt idx="4">
                  <c:v>人道的待遇與反歧視／反騷擾+自由結社
Humane Treatment&amp;Non-Discrimination/Non-Harassment
+Freedom of Association</c:v>
                </c:pt>
              </c:strCache>
            </c:strRef>
          </c:cat>
          <c:val>
            <c:numRef>
              <c:f>Checklist!$G$158:$G$162</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1-08E3-4B29-9855-83D74B4E7535}"/>
            </c:ext>
          </c:extLst>
        </c:ser>
        <c:dLbls>
          <c:showLegendKey val="0"/>
          <c:showVal val="0"/>
          <c:showCatName val="0"/>
          <c:showSerName val="0"/>
          <c:showPercent val="0"/>
          <c:showBubbleSize val="0"/>
        </c:dLbls>
        <c:axId val="244610560"/>
        <c:axId val="244612480"/>
      </c:radarChart>
      <c:catAx>
        <c:axId val="244610560"/>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zh-TW"/>
          </a:p>
        </c:txPr>
        <c:crossAx val="244612480"/>
        <c:crosses val="autoZero"/>
        <c:auto val="0"/>
        <c:lblAlgn val="ctr"/>
        <c:lblOffset val="100"/>
        <c:noMultiLvlLbl val="0"/>
      </c:catAx>
      <c:valAx>
        <c:axId val="244612480"/>
        <c:scaling>
          <c:orientation val="minMax"/>
          <c:max val="1"/>
          <c:min val="0"/>
        </c:scaling>
        <c:delete val="0"/>
        <c:axPos val="l"/>
        <c:majorGridlines>
          <c:spPr>
            <a:ln w="9525" cap="flat" cmpd="sng" algn="ctr">
              <a:solidFill>
                <a:schemeClr val="lt1">
                  <a:lumMod val="95000"/>
                  <a:alpha val="10000"/>
                </a:schemeClr>
              </a:solidFill>
              <a:round/>
            </a:ln>
            <a:effectLst/>
          </c:spPr>
        </c:majorGridlines>
        <c:numFmt formatCode="0.0%"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zh-TW"/>
          </a:p>
        </c:txPr>
        <c:crossAx val="244610560"/>
        <c:crosses val="autoZero"/>
        <c:crossBetween val="between"/>
        <c:majorUnit val="0.2"/>
        <c:minorUnit val="4.0000000000000022E-2"/>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zh-TW"/>
    </a:p>
  </c:txPr>
  <c:printSettings>
    <c:headerFooter alignWithMargins="0"/>
    <c:pageMargins b="1" l="0.75000000000001465" r="0.75000000000001465" t="1" header="0.5" footer="0.5"/>
    <c:pageSetup paperSize="9"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1">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7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9525</xdr:colOff>
      <xdr:row>12</xdr:row>
      <xdr:rowOff>7844</xdr:rowOff>
    </xdr:from>
    <xdr:to>
      <xdr:col>9</xdr:col>
      <xdr:colOff>9525</xdr:colOff>
      <xdr:row>27</xdr:row>
      <xdr:rowOff>0</xdr:rowOff>
    </xdr:to>
    <xdr:graphicFrame macro="">
      <xdr:nvGraphicFramePr>
        <xdr:cNvPr id="6158" name="Chart 2">
          <a:extLst>
            <a:ext uri="{FF2B5EF4-FFF2-40B4-BE49-F238E27FC236}">
              <a16:creationId xmlns:a16="http://schemas.microsoft.com/office/drawing/2014/main" id="{00000000-0008-0000-0000-00000E1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7620</xdr:colOff>
      <xdr:row>0</xdr:row>
      <xdr:rowOff>7620</xdr:rowOff>
    </xdr:to>
    <xdr:sp macro="" textlink="">
      <xdr:nvSpPr>
        <xdr:cNvPr id="6159" name="DtsShapeName" descr="87G80BB86322525E98C6247EEB41B15E09;?AH87;@O[45319@!!!!!BIHO@]{45319!!!!!!!!!!111D15B664EBG11D15B664EBG!!!!!!!!!!!!!!!!!!!!!!!!!!!!!!!!!!!!!!!!!!!!!!!!!!!!809?k80?@dI06021[!!!!!BIHO@]i11005841!!!!!!!111D15B5CE88611D15B5CE886!!!!!!!!!!!!!!!!!!!!!!!!!!!!!!!!!!!!!!!!!!!!!!!!!!!!8709i87B;`m22491!!!!!!BIHO@]m22491!!!1@5C0@291100E92093821100E9209382!!!!!!!!!!!!!!!!!!!!!!!!!!!!!!!!!!!!!!!!!!!!!!!!!!!!88B9b88B9hX11022220@!!BIHO@]x110222201@5C2710113061@6C@93辅咬韧SNIR憾阿弯未终巾办W3/11/ymr!!!!!!!!!!!!!!!!!!!!!!!!!!!!!!!!!!!!!!!!!!!!!!!!!!!!!!!!!!!!!!!!!!!!!!!!!!!!!!!!!!!!!!!!!!!!!!!!!!!!!!!!!!!!!!!!!!!!!!!!!!!!!!!!!!!!!!!!!!!!!!!!!!!!!!!!!!!!!!!!!!!!!!!!!!!!!!!!!!!!!!!!!!!!!!!!!!!!!!!!!!!!!!!!!!!!!!!!!!!!!!!!!!!!!!!!!!!!!!!!!!!!!!!!!!!!!!!!!!!!!!!!!!!!!!!!!!!!!!!!!!!!!!!!!!!!!!!!!!!!!!!!!!!!!!!!!!!!!!!!!!!!!!!!!!!!!!!!!!!!!!!!!!!!!!!!!!!!!!!!!!!!!!!!!!!!!!!!!!!!!!!!!!!!!!!!!!!!!!!!!!!!!!!!!!!!!!!!!!!!!!!!!!!!!!!!!!!!!!!!!!!!!!!!!!!!!!!!!!!!!!!!!!!!!!!!!!!!!!!!!!!!!!!!!!!!!!!!!!!!!!!!!!!!!!!!!!!!!!!!!!!!!!!!!!!!!!!!!!!!!!!!!!!!!!!!!!!!!!!!!!!!!!!!!!!!!!!!!!!!!!!!!!!!!!!!!!!!!!!!!!!!!!!!!!!!!!!!!!!!!!!!!!!!!!!!!!!!!!!!!!!!!!!!!!!!!!!!!!!!!!!!!!!!!!!!!!!!!!!!!!!!!!!!!!!!!!!!!!!!!!!!!!!!!!!!!!!!!!!!!!!!!!!!!!!!!!!!!!!!!!!!!!!!!!!!!!!!!!!!!!!!!!!!!!!!!!!!!!!!!!!!!!!!!!!!!!!!!!!!!!!!!!!!!!!!!!!!!!!!!!!!!!!!!!!!!!!!!!!!!!!!!!!!!!!!!!!!!!!!!!!!!!!!!!!!!!!!!!!!!!!!!!!!!!!!!!!!!!!!!!!!!!!!!!!!!!!!!!!!!!!!!!!!!!!!!!!!!!!!!!!!!!!!!!!!!!!!!!!!!!!!!!!!!!!!!!!!!!!!!!!!!!!!!!!!!!!!!!!!!!!!!!!!!!!!!!!!!!!!!!!!!!!!!!!!!!!!!!!!!!!!!!!!!!!!!!!!!!!!!!!!!!!!!!!!!!!!!!!!!!!!!!!!!!!!!!!!!!!!!!!!!!!!!!!!!!!!!!!!!!!!!!!!!!!!!!!!!!!!!!!!!!!!!!!!!!!!!!!!!!!!!!!!!!!!!!!!!!!!!!!!!!!!!!!!!!!!!!!!!!!!!!!!!!!!!!!!!!!!!!!!!!!!!!!!!!!!!!!!!!!!!!!!!!!!!!!!!!!!!!!!!!!!!!!!!!!!!!!!!!!!!!!!!!!!!!!!!!!!!!!!!!!!!!!!!!!!!!!!!!!!!!!!!!!!!!!!!!!!!!!!!!!!!!!!!!!!!!!!!!!!!!!!!!!!!!!!!!!!!!!!!!!!!!!!!!!!!!!!!!!!!!!!!!!!!!!!!!!!!!!!!!!!!!!!!!!!!!!!!!!!!!!!!!!!!!!!!!!!!!!!!!!!!!!!!!!!!!!!!!!!!!!!!!!!!!!!!!!!!!!!!!!!!!!!!!!!!!!!!!!!!!!!!!!!!!!!!!!!!!!!!!!!!!!!!!!!!!!!!!!!!!!!!!!!!!!!!!!!!!!!!!!!!!!!!!!!!!!!!!!!!!!!!!!!!!!!!!!!!!!!!!!!!!!!!!!!!!!!!!!!!!!!!!!!!!!!!!!!!!!!!!!!!!!!!!!!!!!!!!!!!!!!!!!!!!!!!!!!!!!!!!!!!!!!!!!!!!!!!!!!!!!!!!!!!!!!!!!!!!!!!!!!!!!!!!!!!!!!!!!!!!!!!!!!!!!!!!!!!!!!!!!!!!!!!!!!!!!!!!!!!!!!!!!!!!!!!!!!!!!!!!!!!!!!!!!!!!!!!!!!!!!!!!!!!!!!!!!!!!!!!!!!!!!!!!!!!!!!!!!!!!!!!!!!!!!!!!!!!!!!!!!!!!!!!!!!!!!!!!!!!!!!!!!!!!!!!!!!!!!!!!!!!!!!!!!!!!!!!!!!!!!1!&amp;" hidden="1">
          <a:extLst>
            <a:ext uri="{FF2B5EF4-FFF2-40B4-BE49-F238E27FC236}">
              <a16:creationId xmlns:a16="http://schemas.microsoft.com/office/drawing/2014/main" id="{00000000-0008-0000-0000-00000F180000}"/>
            </a:ext>
          </a:extLst>
        </xdr:cNvPr>
        <xdr:cNvSpPr>
          <a:spLocks noChangeArrowheads="1"/>
        </xdr:cNvSpPr>
      </xdr:nvSpPr>
      <xdr:spPr bwMode="auto">
        <a:xfrm>
          <a:off x="312420" y="0"/>
          <a:ext cx="7620" cy="7620"/>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5037 w 21600"/>
            <a:gd name="T13" fmla="*/ 2277 h 21600"/>
            <a:gd name="T14" fmla="*/ 16557 w 21600"/>
            <a:gd name="T15" fmla="*/ 13677 h 21600"/>
          </a:gdLst>
          <a:ahLst/>
          <a:cxnLst>
            <a:cxn ang="T8">
              <a:pos x="T0" y="T1"/>
            </a:cxn>
            <a:cxn ang="T9">
              <a:pos x="T2" y="T3"/>
            </a:cxn>
            <a:cxn ang="T10">
              <a:pos x="T4" y="T5"/>
            </a:cxn>
            <a:cxn ang="T11">
              <a:pos x="T6" y="T7"/>
            </a:cxn>
          </a:cxnLst>
          <a:rect l="T12" t="T13" r="T14" b="T15"/>
          <a:pathLst>
            <a:path w="21600" h="21600">
              <a:moveTo>
                <a:pt x="10860" y="2187"/>
              </a:moveTo>
              <a:cubicBezTo>
                <a:pt x="10451" y="1746"/>
                <a:pt x="9529" y="1018"/>
                <a:pt x="9015" y="730"/>
              </a:cubicBezTo>
              <a:cubicBezTo>
                <a:pt x="7865" y="152"/>
                <a:pt x="6685" y="0"/>
                <a:pt x="5415" y="0"/>
              </a:cubicBezTo>
              <a:cubicBezTo>
                <a:pt x="4175" y="152"/>
                <a:pt x="2995" y="575"/>
                <a:pt x="1967" y="1305"/>
              </a:cubicBezTo>
              <a:cubicBezTo>
                <a:pt x="1150" y="2187"/>
                <a:pt x="575" y="3222"/>
                <a:pt x="242" y="4220"/>
              </a:cubicBezTo>
              <a:cubicBezTo>
                <a:pt x="0" y="5410"/>
                <a:pt x="242" y="6560"/>
                <a:pt x="575" y="7597"/>
              </a:cubicBezTo>
              <a:lnTo>
                <a:pt x="10860" y="21600"/>
              </a:lnTo>
              <a:lnTo>
                <a:pt x="20995" y="7597"/>
              </a:lnTo>
              <a:cubicBezTo>
                <a:pt x="21480" y="6560"/>
                <a:pt x="21600" y="5410"/>
                <a:pt x="21480" y="4220"/>
              </a:cubicBezTo>
              <a:cubicBezTo>
                <a:pt x="21115" y="3222"/>
                <a:pt x="20420" y="2187"/>
                <a:pt x="19632" y="1305"/>
              </a:cubicBezTo>
              <a:cubicBezTo>
                <a:pt x="18575" y="575"/>
                <a:pt x="17425" y="152"/>
                <a:pt x="16275" y="0"/>
              </a:cubicBezTo>
              <a:cubicBezTo>
                <a:pt x="15005" y="0"/>
                <a:pt x="13735" y="152"/>
                <a:pt x="12705" y="730"/>
              </a:cubicBezTo>
              <a:cubicBezTo>
                <a:pt x="12176" y="1018"/>
                <a:pt x="11254" y="1746"/>
                <a:pt x="10860" y="2187"/>
              </a:cubicBezTo>
              <a:close/>
            </a:path>
          </a:pathLst>
        </a:custGeom>
        <a:solidFill>
          <a:srgbClr val="FFFFFF"/>
        </a:solidFill>
        <a:ln w="9525">
          <a:solidFill>
            <a:srgbClr val="000000"/>
          </a:solidFill>
          <a:miter lim="800000"/>
          <a:headEnd/>
          <a:tailEnd/>
        </a:ln>
      </xdr:spPr>
    </xdr:sp>
    <xdr:clientData/>
  </xdr:twoCellAnchor>
  <xdr:oneCellAnchor>
    <xdr:from>
      <xdr:col>0</xdr:col>
      <xdr:colOff>171450</xdr:colOff>
      <xdr:row>13</xdr:row>
      <xdr:rowOff>47625</xdr:rowOff>
    </xdr:from>
    <xdr:ext cx="184731" cy="264560"/>
    <xdr:sp macro="" textlink="">
      <xdr:nvSpPr>
        <xdr:cNvPr id="2" name="文字方塊 1">
          <a:extLst>
            <a:ext uri="{FF2B5EF4-FFF2-40B4-BE49-F238E27FC236}">
              <a16:creationId xmlns:a16="http://schemas.microsoft.com/office/drawing/2014/main" id="{E0BB332B-A345-475A-4A48-AFF85B5370F2}"/>
            </a:ext>
          </a:extLst>
        </xdr:cNvPr>
        <xdr:cNvSpPr txBox="1"/>
      </xdr:nvSpPr>
      <xdr:spPr>
        <a:xfrm>
          <a:off x="171450" y="5953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TW" altLang="en-US" sz="1100"/>
        </a:p>
      </xdr:txBody>
    </xdr:sp>
    <xdr:clientData/>
  </xdr:oneCellAnchor>
  <xdr:oneCellAnchor>
    <xdr:from>
      <xdr:col>0</xdr:col>
      <xdr:colOff>28575</xdr:colOff>
      <xdr:row>12</xdr:row>
      <xdr:rowOff>57150</xdr:rowOff>
    </xdr:from>
    <xdr:ext cx="1562607" cy="336311"/>
    <xdr:sp macro="" textlink="">
      <xdr:nvSpPr>
        <xdr:cNvPr id="3" name="文字方塊 2">
          <a:extLst>
            <a:ext uri="{FF2B5EF4-FFF2-40B4-BE49-F238E27FC236}">
              <a16:creationId xmlns:a16="http://schemas.microsoft.com/office/drawing/2014/main" id="{1C2D0FD8-1679-CAA9-EE25-BD0681B47402}"/>
            </a:ext>
          </a:extLst>
        </xdr:cNvPr>
        <xdr:cNvSpPr txBox="1"/>
      </xdr:nvSpPr>
      <xdr:spPr>
        <a:xfrm>
          <a:off x="28575" y="6238875"/>
          <a:ext cx="1562607" cy="3363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zh-TW" altLang="en-US" sz="1000" b="1">
              <a:solidFill>
                <a:srgbClr val="FFFF00"/>
              </a:solidFill>
              <a:latin typeface="微軟正黑體" panose="020B0604030504040204" pitchFamily="34" charset="-120"/>
              <a:ea typeface="微軟正黑體" panose="020B0604030504040204" pitchFamily="34" charset="-120"/>
              <a:sym typeface="Wingdings 2" panose="05020102010507070707" pitchFamily="18" charset="2"/>
            </a:rPr>
            <a:t></a:t>
          </a:r>
          <a:r>
            <a:rPr lang="zh-TW" altLang="en-US" sz="1000" b="1">
              <a:solidFill>
                <a:srgbClr val="FFFF00"/>
              </a:solidFill>
              <a:latin typeface="微軟正黑體" panose="020B0604030504040204" pitchFamily="34" charset="-120"/>
              <a:ea typeface="微軟正黑體" panose="020B0604030504040204" pitchFamily="34" charset="-120"/>
            </a:rPr>
            <a:t>勞工權益與人權</a:t>
          </a:r>
          <a:r>
            <a:rPr lang="zh-TW" altLang="zh-TW" sz="1100" b="1">
              <a:solidFill>
                <a:srgbClr val="FFFF00"/>
              </a:solidFill>
              <a:effectLst/>
              <a:latin typeface="+mn-lt"/>
              <a:ea typeface="+mn-ea"/>
              <a:cs typeface="+mn-cs"/>
              <a:sym typeface="Wingdings 2" panose="05020102010507070707" pitchFamily="18" charset="2"/>
            </a:rPr>
            <a:t></a:t>
          </a:r>
          <a:endParaRPr lang="zh-TW" altLang="en-US" sz="1000" b="1">
            <a:solidFill>
              <a:srgbClr val="FFFF00"/>
            </a:solidFill>
            <a:latin typeface="微軟正黑體" panose="020B0604030504040204" pitchFamily="34" charset="-120"/>
            <a:ea typeface="微軟正黑體" panose="020B0604030504040204" pitchFamily="34" charset="-120"/>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74"/>
  <sheetViews>
    <sheetView tabSelected="1" zoomScaleNormal="100" workbookViewId="0">
      <selection activeCell="P10" sqref="P10"/>
    </sheetView>
  </sheetViews>
  <sheetFormatPr defaultColWidth="9" defaultRowHeight="13.15"/>
  <cols>
    <col min="1" max="1" width="4.0625" style="42" customWidth="1"/>
    <col min="2" max="2" width="19.25" style="42" customWidth="1"/>
    <col min="3" max="3" width="8.75" style="49" customWidth="1"/>
    <col min="4" max="4" width="10.25" style="42" customWidth="1"/>
    <col min="5" max="5" width="9.5625" style="42" customWidth="1"/>
    <col min="6" max="6" width="13.8125" style="42" customWidth="1"/>
    <col min="7" max="7" width="13.5625" style="42" customWidth="1"/>
    <col min="8" max="8" width="14.0625" style="42" customWidth="1"/>
    <col min="9" max="9" width="16.3125" style="42" customWidth="1"/>
    <col min="10" max="16384" width="9" style="42"/>
  </cols>
  <sheetData>
    <row r="1" spans="1:9" ht="60" customHeight="1">
      <c r="A1" s="123" t="s">
        <v>213</v>
      </c>
      <c r="B1" s="124"/>
      <c r="C1" s="124"/>
      <c r="D1" s="124"/>
      <c r="E1" s="124"/>
      <c r="F1" s="124"/>
      <c r="G1" s="124"/>
      <c r="H1" s="124"/>
      <c r="I1" s="125"/>
    </row>
    <row r="2" spans="1:9" ht="21" customHeight="1">
      <c r="A2" s="133"/>
      <c r="B2" s="134"/>
      <c r="C2" s="134"/>
      <c r="D2" s="134"/>
      <c r="E2" s="134"/>
      <c r="F2" s="135" t="s">
        <v>172</v>
      </c>
      <c r="G2" s="135"/>
      <c r="H2" s="132"/>
      <c r="I2" s="132"/>
    </row>
    <row r="3" spans="1:9" ht="40.049999999999997" customHeight="1">
      <c r="A3" s="103" t="s">
        <v>174</v>
      </c>
      <c r="B3" s="103"/>
      <c r="C3" s="129"/>
      <c r="D3" s="130"/>
      <c r="E3" s="130"/>
      <c r="F3" s="131"/>
      <c r="G3" s="66" t="s">
        <v>173</v>
      </c>
      <c r="H3" s="139"/>
      <c r="I3" s="139"/>
    </row>
    <row r="4" spans="1:9" ht="40.049999999999997" customHeight="1">
      <c r="A4" s="138" t="s">
        <v>175</v>
      </c>
      <c r="B4" s="138"/>
      <c r="C4" s="140"/>
      <c r="D4" s="141"/>
      <c r="E4" s="141"/>
      <c r="F4" s="142"/>
      <c r="G4" s="58" t="s">
        <v>171</v>
      </c>
      <c r="H4" s="136"/>
      <c r="I4" s="137"/>
    </row>
    <row r="5" spans="1:9" ht="40.049999999999997" customHeight="1">
      <c r="A5" s="103" t="s">
        <v>188</v>
      </c>
      <c r="B5" s="103"/>
      <c r="C5" s="104"/>
      <c r="D5" s="105"/>
      <c r="E5" s="105"/>
      <c r="F5" s="105"/>
      <c r="G5" s="105"/>
      <c r="H5" s="105"/>
      <c r="I5" s="106"/>
    </row>
    <row r="6" spans="1:9" ht="26.25" customHeight="1">
      <c r="A6" s="103" t="s">
        <v>176</v>
      </c>
      <c r="B6" s="103"/>
      <c r="C6" s="57" t="s">
        <v>177</v>
      </c>
      <c r="D6" s="126"/>
      <c r="E6" s="127"/>
      <c r="F6" s="127"/>
      <c r="G6" s="127"/>
      <c r="H6" s="127"/>
      <c r="I6" s="128"/>
    </row>
    <row r="7" spans="1:9" ht="24">
      <c r="A7" s="103"/>
      <c r="B7" s="103"/>
      <c r="C7" s="57" t="s">
        <v>178</v>
      </c>
      <c r="D7" s="129"/>
      <c r="E7" s="130"/>
      <c r="F7" s="130"/>
      <c r="G7" s="130"/>
      <c r="H7" s="130"/>
      <c r="I7" s="131"/>
    </row>
    <row r="8" spans="1:9" ht="26.65">
      <c r="A8" s="103"/>
      <c r="B8" s="103"/>
      <c r="C8" s="57" t="s">
        <v>179</v>
      </c>
      <c r="D8" s="43"/>
      <c r="E8" s="44"/>
      <c r="F8" s="44"/>
      <c r="G8" s="44"/>
      <c r="H8" s="44"/>
      <c r="I8" s="45"/>
    </row>
    <row r="9" spans="1:9" ht="20.2" customHeight="1">
      <c r="A9" s="107" t="s">
        <v>189</v>
      </c>
      <c r="B9" s="108"/>
      <c r="C9" s="108"/>
      <c r="D9" s="108"/>
      <c r="E9" s="108"/>
      <c r="F9" s="108"/>
      <c r="G9" s="108"/>
      <c r="H9" s="108"/>
      <c r="I9" s="109"/>
    </row>
    <row r="10" spans="1:9" ht="101.25" customHeight="1">
      <c r="A10" s="120" t="s">
        <v>193</v>
      </c>
      <c r="B10" s="121"/>
      <c r="C10" s="121"/>
      <c r="D10" s="121"/>
      <c r="E10" s="121"/>
      <c r="F10" s="121"/>
      <c r="G10" s="121"/>
      <c r="H10" s="121"/>
      <c r="I10" s="122"/>
    </row>
    <row r="11" spans="1:9" ht="27" customHeight="1">
      <c r="A11" s="120" t="s">
        <v>211</v>
      </c>
      <c r="B11" s="121"/>
      <c r="C11" s="121"/>
      <c r="D11" s="121"/>
      <c r="E11" s="121"/>
      <c r="F11" s="121"/>
      <c r="G11" s="121"/>
      <c r="H11" s="121"/>
      <c r="I11" s="122"/>
    </row>
    <row r="12" spans="1:9" ht="62" customHeight="1">
      <c r="A12" s="120" t="s">
        <v>212</v>
      </c>
      <c r="B12" s="121"/>
      <c r="C12" s="121"/>
      <c r="D12" s="121"/>
      <c r="E12" s="121"/>
      <c r="F12" s="121"/>
      <c r="G12" s="121"/>
      <c r="H12" s="121"/>
      <c r="I12" s="122"/>
    </row>
    <row r="13" spans="1:9">
      <c r="A13" s="46"/>
      <c r="B13" s="69"/>
      <c r="C13" s="70"/>
      <c r="D13" s="69"/>
      <c r="E13" s="69"/>
      <c r="F13" s="69"/>
      <c r="G13" s="69"/>
      <c r="H13" s="69"/>
      <c r="I13" s="47"/>
    </row>
    <row r="14" spans="1:9">
      <c r="A14" s="46"/>
      <c r="B14" s="69"/>
      <c r="C14" s="70"/>
      <c r="D14" s="69"/>
      <c r="E14" s="69"/>
      <c r="F14" s="69"/>
      <c r="G14" s="69"/>
      <c r="H14" s="69"/>
      <c r="I14" s="47"/>
    </row>
    <row r="15" spans="1:9">
      <c r="A15" s="46"/>
      <c r="B15" s="69"/>
      <c r="C15" s="70"/>
      <c r="D15" s="69"/>
      <c r="E15" s="69"/>
      <c r="F15" s="69"/>
      <c r="G15" s="69"/>
      <c r="H15" s="69"/>
      <c r="I15" s="47"/>
    </row>
    <row r="16" spans="1:9">
      <c r="A16" s="46"/>
      <c r="B16" s="69"/>
      <c r="C16" s="70"/>
      <c r="D16" s="69"/>
      <c r="E16" s="69"/>
      <c r="F16" s="69"/>
      <c r="G16" s="69"/>
      <c r="H16" s="69"/>
      <c r="I16" s="47"/>
    </row>
    <row r="17" spans="1:9">
      <c r="A17" s="46"/>
      <c r="B17" s="69"/>
      <c r="C17" s="70"/>
      <c r="D17" s="69"/>
      <c r="E17" s="69"/>
      <c r="F17" s="69"/>
      <c r="G17" s="69"/>
      <c r="H17" s="69"/>
      <c r="I17" s="47"/>
    </row>
    <row r="18" spans="1:9">
      <c r="A18" s="46"/>
      <c r="B18" s="69"/>
      <c r="C18" s="70"/>
      <c r="D18" s="69"/>
      <c r="E18" s="69"/>
      <c r="F18" s="69"/>
      <c r="G18" s="69"/>
      <c r="H18" s="69"/>
      <c r="I18" s="47"/>
    </row>
    <row r="19" spans="1:9">
      <c r="A19" s="46"/>
      <c r="B19" s="69"/>
      <c r="C19" s="70"/>
      <c r="D19" s="69"/>
      <c r="E19" s="69"/>
      <c r="F19" s="69"/>
      <c r="G19" s="69"/>
      <c r="H19" s="69"/>
      <c r="I19" s="47"/>
    </row>
    <row r="20" spans="1:9">
      <c r="A20" s="46"/>
      <c r="B20" s="69"/>
      <c r="C20" s="70"/>
      <c r="D20" s="69"/>
      <c r="E20" s="69"/>
      <c r="F20" s="69"/>
      <c r="G20" s="69"/>
      <c r="H20" s="69"/>
      <c r="I20" s="47"/>
    </row>
    <row r="21" spans="1:9">
      <c r="A21" s="46"/>
      <c r="B21" s="69"/>
      <c r="C21" s="70"/>
      <c r="D21" s="69"/>
      <c r="E21" s="69"/>
      <c r="F21" s="69"/>
      <c r="G21" s="69"/>
      <c r="H21" s="69"/>
      <c r="I21" s="47"/>
    </row>
    <row r="22" spans="1:9">
      <c r="A22" s="46"/>
      <c r="B22" s="69"/>
      <c r="C22" s="70"/>
      <c r="D22" s="69"/>
      <c r="E22" s="69"/>
      <c r="F22" s="69"/>
      <c r="G22" s="69"/>
      <c r="H22" s="69"/>
      <c r="I22" s="47"/>
    </row>
    <row r="23" spans="1:9">
      <c r="A23" s="46"/>
      <c r="B23" s="69"/>
      <c r="C23" s="70"/>
      <c r="D23" s="69"/>
      <c r="E23" s="69"/>
      <c r="F23" s="69"/>
      <c r="G23" s="69"/>
      <c r="H23" s="69"/>
      <c r="I23" s="47"/>
    </row>
    <row r="24" spans="1:9">
      <c r="A24" s="46"/>
      <c r="B24" s="69"/>
      <c r="C24" s="70"/>
      <c r="D24" s="69"/>
      <c r="E24" s="69"/>
      <c r="F24" s="69"/>
      <c r="G24" s="69"/>
      <c r="H24" s="69"/>
      <c r="I24" s="47"/>
    </row>
    <row r="25" spans="1:9">
      <c r="A25" s="46"/>
      <c r="B25" s="69"/>
      <c r="C25" s="70"/>
      <c r="D25" s="69"/>
      <c r="E25" s="69"/>
      <c r="F25" s="69"/>
      <c r="G25" s="69"/>
      <c r="H25" s="69"/>
      <c r="I25" s="47"/>
    </row>
    <row r="26" spans="1:9">
      <c r="A26" s="46"/>
      <c r="B26" s="69"/>
      <c r="C26" s="70"/>
      <c r="D26" s="69"/>
      <c r="E26" s="69"/>
      <c r="F26" s="69"/>
      <c r="G26" s="69"/>
      <c r="H26" s="69"/>
      <c r="I26" s="47"/>
    </row>
    <row r="27" spans="1:9">
      <c r="A27" s="46"/>
      <c r="B27" s="69"/>
      <c r="C27" s="70"/>
      <c r="D27" s="69"/>
      <c r="E27" s="69"/>
      <c r="F27" s="69"/>
      <c r="G27" s="69"/>
      <c r="H27" s="69"/>
      <c r="I27" s="47"/>
    </row>
    <row r="28" spans="1:9" ht="45.7" customHeight="1">
      <c r="A28" s="50" t="s">
        <v>149</v>
      </c>
      <c r="B28" s="50" t="s">
        <v>150</v>
      </c>
      <c r="C28" s="50" t="s">
        <v>151</v>
      </c>
      <c r="D28" s="50" t="s">
        <v>184</v>
      </c>
      <c r="E28" s="50" t="s">
        <v>186</v>
      </c>
      <c r="F28" s="50" t="s">
        <v>185</v>
      </c>
      <c r="G28" s="71" t="s">
        <v>187</v>
      </c>
      <c r="H28" s="154" t="s">
        <v>155</v>
      </c>
      <c r="I28" s="155"/>
    </row>
    <row r="29" spans="1:9" ht="34.5" customHeight="1">
      <c r="A29" s="72" t="s">
        <v>166</v>
      </c>
      <c r="B29" s="98" t="str">
        <f>Checklist!B3</f>
        <v>勞工權益與人權(LABOR)</v>
      </c>
      <c r="C29" s="62">
        <v>0.7</v>
      </c>
      <c r="D29" s="63">
        <f>Checklist!C34</f>
        <v>0</v>
      </c>
      <c r="E29" s="63">
        <f>Checklist!D34</f>
        <v>0</v>
      </c>
      <c r="F29" s="63">
        <f>ROUND(D29*C29,1)</f>
        <v>0</v>
      </c>
      <c r="G29" s="64">
        <f>ROUND(E29*C29,1)</f>
        <v>0</v>
      </c>
      <c r="H29" s="152">
        <f>F29+G29</f>
        <v>0</v>
      </c>
      <c r="I29" s="153"/>
    </row>
    <row r="30" spans="1:9" ht="34.5" customHeight="1">
      <c r="A30" s="72" t="s">
        <v>167</v>
      </c>
      <c r="B30" s="98" t="str">
        <f>Checklist!B36</f>
        <v>健康與安全(HEALTH AND SAFETY)</v>
      </c>
      <c r="C30" s="62">
        <v>0.1</v>
      </c>
      <c r="D30" s="65">
        <f>Checklist!C42</f>
        <v>0</v>
      </c>
      <c r="E30" s="65">
        <f>Checklist!D42</f>
        <v>0</v>
      </c>
      <c r="F30" s="63">
        <f t="shared" ref="F30:F33" si="0">ROUND(D30*C30,1)</f>
        <v>0</v>
      </c>
      <c r="G30" s="64">
        <f t="shared" ref="G30:G33" si="1">ROUND(E30*C30,1)</f>
        <v>0</v>
      </c>
      <c r="H30" s="152">
        <f t="shared" ref="H30:H33" si="2">F30+G30</f>
        <v>0</v>
      </c>
      <c r="I30" s="153"/>
    </row>
    <row r="31" spans="1:9" ht="34.5" customHeight="1">
      <c r="A31" s="72" t="s">
        <v>162</v>
      </c>
      <c r="B31" s="98" t="str">
        <f>Checklist!B44</f>
        <v>環境責任(ENVIRONMENT)</v>
      </c>
      <c r="C31" s="62">
        <v>0.05</v>
      </c>
      <c r="D31" s="65">
        <f>Checklist!C47</f>
        <v>0</v>
      </c>
      <c r="E31" s="65">
        <f>Checklist!D47</f>
        <v>0</v>
      </c>
      <c r="F31" s="63">
        <f t="shared" si="0"/>
        <v>0</v>
      </c>
      <c r="G31" s="64">
        <f t="shared" si="1"/>
        <v>0</v>
      </c>
      <c r="H31" s="152">
        <f t="shared" si="2"/>
        <v>0</v>
      </c>
      <c r="I31" s="153"/>
    </row>
    <row r="32" spans="1:9" ht="34.5" customHeight="1">
      <c r="A32" s="72" t="s">
        <v>164</v>
      </c>
      <c r="B32" s="98" t="str">
        <f>Checklist!B49</f>
        <v>道德規範(ETHICS)</v>
      </c>
      <c r="C32" s="62">
        <v>0.1</v>
      </c>
      <c r="D32" s="65">
        <f>Checklist!C58</f>
        <v>0</v>
      </c>
      <c r="E32" s="65">
        <f>Checklist!D58</f>
        <v>0</v>
      </c>
      <c r="F32" s="63">
        <f t="shared" si="0"/>
        <v>0</v>
      </c>
      <c r="G32" s="64">
        <f t="shared" si="1"/>
        <v>0</v>
      </c>
      <c r="H32" s="152">
        <f t="shared" si="2"/>
        <v>0</v>
      </c>
      <c r="I32" s="153"/>
    </row>
    <row r="33" spans="1:9" ht="34.5" customHeight="1">
      <c r="A33" s="72" t="s">
        <v>194</v>
      </c>
      <c r="B33" s="98" t="str">
        <f>Checklist!B60</f>
        <v>管理體系(MANAGEMENT SYSTEMS)</v>
      </c>
      <c r="C33" s="62">
        <v>0.05</v>
      </c>
      <c r="D33" s="65">
        <f>Checklist!C65</f>
        <v>0</v>
      </c>
      <c r="E33" s="65">
        <f>Checklist!D65</f>
        <v>0</v>
      </c>
      <c r="F33" s="63">
        <f t="shared" si="0"/>
        <v>0</v>
      </c>
      <c r="G33" s="64">
        <f t="shared" si="1"/>
        <v>0</v>
      </c>
      <c r="H33" s="152">
        <f t="shared" si="2"/>
        <v>0</v>
      </c>
      <c r="I33" s="153"/>
    </row>
    <row r="34" spans="1:9" ht="12.75" customHeight="1">
      <c r="A34" s="114" t="s">
        <v>153</v>
      </c>
      <c r="B34" s="115"/>
      <c r="C34" s="115"/>
      <c r="D34" s="115"/>
      <c r="E34" s="115"/>
      <c r="F34" s="115"/>
      <c r="G34" s="116"/>
      <c r="H34" s="110">
        <f>SUM(H29:I33)</f>
        <v>0</v>
      </c>
      <c r="I34" s="111"/>
    </row>
    <row r="35" spans="1:9" ht="13.5" customHeight="1">
      <c r="A35" s="117" t="s">
        <v>154</v>
      </c>
      <c r="B35" s="118"/>
      <c r="C35" s="118"/>
      <c r="D35" s="118"/>
      <c r="E35" s="118"/>
      <c r="F35" s="118"/>
      <c r="G35" s="119"/>
      <c r="H35" s="112" t="str">
        <f>IF(H34&lt;60,"D 不合格Unacceptable",IF(H34&lt;70,"C 可改善Can be improved",IF(H34&lt;80,"B 符合標準Conditional acceptable",IF(H34&lt;90,"A 良好Acceptable","A+ 優秀Good"))))</f>
        <v>D 不合格Unacceptable</v>
      </c>
      <c r="I35" s="113"/>
    </row>
    <row r="36" spans="1:9" ht="14.25" customHeight="1">
      <c r="A36" s="148" t="s">
        <v>180</v>
      </c>
      <c r="B36" s="148"/>
      <c r="C36" s="148"/>
      <c r="D36" s="60" t="s">
        <v>181</v>
      </c>
      <c r="E36" s="61"/>
      <c r="F36" s="61"/>
      <c r="G36" s="61"/>
      <c r="H36" s="61" t="s">
        <v>190</v>
      </c>
      <c r="I36" s="67"/>
    </row>
    <row r="37" spans="1:9">
      <c r="A37" s="56" t="s">
        <v>165</v>
      </c>
      <c r="B37" s="147" t="s">
        <v>159</v>
      </c>
      <c r="C37" s="147"/>
      <c r="D37" s="149" t="s">
        <v>156</v>
      </c>
      <c r="E37" s="150"/>
      <c r="F37" s="151"/>
      <c r="G37" s="102"/>
      <c r="H37" s="102"/>
      <c r="I37" s="102"/>
    </row>
    <row r="38" spans="1:9">
      <c r="A38" s="56" t="s">
        <v>166</v>
      </c>
      <c r="B38" s="147" t="s">
        <v>160</v>
      </c>
      <c r="C38" s="147"/>
      <c r="D38" s="149" t="s">
        <v>157</v>
      </c>
      <c r="E38" s="150"/>
      <c r="F38" s="151"/>
      <c r="G38" s="102"/>
      <c r="H38" s="102"/>
      <c r="I38" s="102"/>
    </row>
    <row r="39" spans="1:9">
      <c r="A39" s="56" t="s">
        <v>167</v>
      </c>
      <c r="B39" s="147" t="s">
        <v>161</v>
      </c>
      <c r="C39" s="147"/>
      <c r="D39" s="149" t="s">
        <v>158</v>
      </c>
      <c r="E39" s="150"/>
      <c r="F39" s="151"/>
      <c r="G39" s="102"/>
      <c r="H39" s="102"/>
      <c r="I39" s="102"/>
    </row>
    <row r="40" spans="1:9" ht="14.25" customHeight="1">
      <c r="A40" s="56" t="s">
        <v>162</v>
      </c>
      <c r="B40" s="147" t="s">
        <v>169</v>
      </c>
      <c r="C40" s="147"/>
      <c r="D40" s="149" t="s">
        <v>170</v>
      </c>
      <c r="E40" s="150"/>
      <c r="F40" s="151"/>
      <c r="G40" s="102" t="s">
        <v>191</v>
      </c>
      <c r="H40" s="102"/>
      <c r="I40" s="102"/>
    </row>
    <row r="41" spans="1:9">
      <c r="A41" s="56" t="s">
        <v>164</v>
      </c>
      <c r="B41" s="147" t="s">
        <v>163</v>
      </c>
      <c r="C41" s="147"/>
      <c r="D41" s="149" t="s">
        <v>168</v>
      </c>
      <c r="E41" s="150"/>
      <c r="F41" s="151"/>
      <c r="G41" s="102" t="s">
        <v>192</v>
      </c>
      <c r="H41" s="102"/>
      <c r="I41" s="102"/>
    </row>
    <row r="42" spans="1:9" ht="41.25" customHeight="1">
      <c r="A42" s="143" t="s">
        <v>182</v>
      </c>
      <c r="B42" s="144"/>
      <c r="C42" s="145"/>
      <c r="D42" s="145"/>
      <c r="E42" s="145"/>
      <c r="F42" s="145"/>
      <c r="G42" s="146"/>
      <c r="H42" s="68" t="s">
        <v>183</v>
      </c>
      <c r="I42" s="59"/>
    </row>
    <row r="47" spans="1:9" ht="24">
      <c r="I47" s="42" ph="1"/>
    </row>
    <row r="48" spans="1:9" ht="24">
      <c r="I48" s="42" ph="1"/>
    </row>
    <row r="49" spans="9:9" ht="24">
      <c r="I49" s="42" ph="1"/>
    </row>
    <row r="50" spans="9:9" ht="24">
      <c r="I50" s="42" ph="1"/>
    </row>
    <row r="51" spans="9:9" ht="24">
      <c r="I51" s="42" ph="1"/>
    </row>
    <row r="52" spans="9:9" ht="24">
      <c r="I52" s="42" ph="1"/>
    </row>
    <row r="53" spans="9:9" ht="24">
      <c r="I53" s="42" ph="1"/>
    </row>
    <row r="54" spans="9:9" ht="24">
      <c r="I54" s="42" ph="1"/>
    </row>
    <row r="55" spans="9:9" ht="24">
      <c r="I55" s="42" ph="1"/>
    </row>
    <row r="56" spans="9:9" ht="24">
      <c r="I56" s="42" ph="1"/>
    </row>
    <row r="57" spans="9:9" ht="24">
      <c r="I57" s="42" ph="1"/>
    </row>
    <row r="58" spans="9:9" ht="24">
      <c r="I58" s="42" ph="1"/>
    </row>
    <row r="59" spans="9:9" ht="24">
      <c r="I59" s="42" ph="1"/>
    </row>
    <row r="60" spans="9:9" ht="24">
      <c r="I60" s="42" ph="1"/>
    </row>
    <row r="61" spans="9:9" ht="24">
      <c r="I61" s="42" ph="1"/>
    </row>
    <row r="62" spans="9:9" ht="24">
      <c r="I62" s="42" ph="1"/>
    </row>
    <row r="63" spans="9:9" ht="24">
      <c r="I63" s="42" ph="1"/>
    </row>
    <row r="64" spans="9:9" ht="24">
      <c r="I64" s="42" ph="1"/>
    </row>
    <row r="65" spans="9:9" ht="24">
      <c r="I65" s="42" ph="1"/>
    </row>
    <row r="66" spans="9:9" ht="24">
      <c r="I66" s="42" ph="1"/>
    </row>
    <row r="67" spans="9:9" ht="24">
      <c r="I67" s="42" ph="1"/>
    </row>
    <row r="68" spans="9:9" ht="24">
      <c r="I68" s="42" ph="1"/>
    </row>
    <row r="69" spans="9:9" ht="24">
      <c r="I69" s="42" ph="1"/>
    </row>
    <row r="70" spans="9:9" ht="24">
      <c r="I70" s="42" ph="1"/>
    </row>
    <row r="71" spans="9:9" ht="24">
      <c r="I71" s="42" ph="1"/>
    </row>
    <row r="72" spans="9:9" ht="24">
      <c r="I72" s="42" ph="1"/>
    </row>
    <row r="73" spans="9:9" ht="24">
      <c r="I73" s="42" ph="1"/>
    </row>
    <row r="74" spans="9:9" ht="24">
      <c r="I74" s="42" ph="1"/>
    </row>
  </sheetData>
  <protectedRanges>
    <protectedRange sqref="A42:I42 E39 D38:D39 A36 D36:E36 A35:F35 D41 B37:B41 H36 D40:E40 H41:I41 H37:I39 I12 C3:C7 H35:I35 G35:G41 C9:C11 H3:I11 D3:F12" name="区域1"/>
    <protectedRange sqref="H29:I33" name="区域1_3" securityDescriptor=""/>
  </protectedRanges>
  <customSheetViews>
    <customSheetView guid="{E4C70002-D25F-43C0-A3CD-61BAD0824DA7}">
      <selection sqref="A1:IV65536"/>
      <pageMargins left="0.75" right="0.75" top="1" bottom="1" header="0.5" footer="0.5"/>
      <pageSetup paperSize="9" orientation="portrait" r:id="rId1"/>
      <headerFooter alignWithMargins="0">
        <oddHeader>&amp;L&amp;G&amp;C&amp;F&amp;R&amp;"宋体,常规"文档密级：</oddHeader>
        <oddFooter>&amp;L&amp;D&amp;C华为机密，未经许可不得扩散&amp;R第&amp;P页，共&amp;N页</oddFooter>
      </headerFooter>
    </customSheetView>
    <customSheetView guid="{FB94CA2D-767B-4F1C-9B43-C8D6BB27EA1D}" topLeftCell="A24">
      <selection activeCell="A35" sqref="A35:F35"/>
      <pageMargins left="0.75" right="0.75" top="1" bottom="1" header="0.5" footer="0.5"/>
      <pageSetup paperSize="9" orientation="portrait" r:id="rId2"/>
      <headerFooter alignWithMargins="0">
        <oddHeader>&amp;L&amp;G&amp;C&amp;F&amp;R&amp;"宋体,常规"文档密级：</oddHeader>
        <oddFooter>&amp;L&amp;D&amp;C华为机密，未经许可不得扩散&amp;R第&amp;P页，共&amp;N页</oddFooter>
      </headerFooter>
    </customSheetView>
  </customSheetViews>
  <mergeCells count="47">
    <mergeCell ref="H31:I31"/>
    <mergeCell ref="H32:I32"/>
    <mergeCell ref="A42:B42"/>
    <mergeCell ref="C42:G42"/>
    <mergeCell ref="B38:C38"/>
    <mergeCell ref="B37:C37"/>
    <mergeCell ref="A36:C36"/>
    <mergeCell ref="B39:C39"/>
    <mergeCell ref="B41:C41"/>
    <mergeCell ref="B40:C40"/>
    <mergeCell ref="D37:F37"/>
    <mergeCell ref="D38:F38"/>
    <mergeCell ref="D39:F39"/>
    <mergeCell ref="D40:F40"/>
    <mergeCell ref="D41:F41"/>
    <mergeCell ref="G37:I37"/>
    <mergeCell ref="G38:I38"/>
    <mergeCell ref="G39:I39"/>
    <mergeCell ref="A1:I1"/>
    <mergeCell ref="D6:I6"/>
    <mergeCell ref="D7:I7"/>
    <mergeCell ref="H2:I2"/>
    <mergeCell ref="A5:B5"/>
    <mergeCell ref="A2:E2"/>
    <mergeCell ref="F2:G2"/>
    <mergeCell ref="H4:I4"/>
    <mergeCell ref="A4:B4"/>
    <mergeCell ref="A3:B3"/>
    <mergeCell ref="C3:F3"/>
    <mergeCell ref="H3:I3"/>
    <mergeCell ref="C4:F4"/>
    <mergeCell ref="G40:I40"/>
    <mergeCell ref="G41:I41"/>
    <mergeCell ref="A6:B8"/>
    <mergeCell ref="C5:I5"/>
    <mergeCell ref="A9:I9"/>
    <mergeCell ref="H34:I34"/>
    <mergeCell ref="H35:I35"/>
    <mergeCell ref="A34:G34"/>
    <mergeCell ref="A35:G35"/>
    <mergeCell ref="A10:I10"/>
    <mergeCell ref="A11:I11"/>
    <mergeCell ref="A12:I12"/>
    <mergeCell ref="H33:I33"/>
    <mergeCell ref="H28:I28"/>
    <mergeCell ref="H29:I29"/>
    <mergeCell ref="H30:I30"/>
  </mergeCells>
  <phoneticPr fontId="7" type="noConversion"/>
  <conditionalFormatting sqref="D36 H36">
    <cfRule type="containsText" dxfId="16" priority="64" operator="containsText" text="D Unacceptable不合格">
      <formula>NOT(ISERROR(SEARCH("D Unacceptable不合格",D36)))</formula>
    </cfRule>
  </conditionalFormatting>
  <conditionalFormatting sqref="H34">
    <cfRule type="cellIs" dxfId="15" priority="28" operator="greaterThanOrEqual">
      <formula>0.8</formula>
    </cfRule>
    <cfRule type="cellIs" dxfId="14" priority="29" operator="between">
      <formula>0.7</formula>
      <formula>0.8</formula>
    </cfRule>
    <cfRule type="cellIs" dxfId="13" priority="32" operator="lessThan">
      <formula>0.7</formula>
    </cfRule>
    <cfRule type="cellIs" dxfId="12" priority="33" operator="between">
      <formula>0.8</formula>
      <formula>1</formula>
    </cfRule>
  </conditionalFormatting>
  <conditionalFormatting sqref="H34:H35">
    <cfRule type="containsText" dxfId="11" priority="1" operator="containsText" text="D 不合格Unacceptable">
      <formula>NOT(ISERROR(SEARCH("D 不合格Unacceptable",H34)))</formula>
    </cfRule>
    <cfRule type="containsText" dxfId="10" priority="3" operator="containsText" text="B 符合標準Acceptable">
      <formula>NOT(ISERROR(SEARCH("B 符合標準Acceptable",H34)))</formula>
    </cfRule>
    <cfRule type="containsText" dxfId="9" priority="4" operator="containsText" text="A 良好Acceptable">
      <formula>NOT(ISERROR(SEARCH("A 良好Acceptable",H34)))</formula>
    </cfRule>
    <cfRule type="containsText" priority="7" operator="containsText" text="A+ 優秀Good">
      <formula>NOT(ISERROR(SEARCH("A+ 優秀Good",H34)))</formula>
    </cfRule>
    <cfRule type="containsText" dxfId="8" priority="9" operator="containsText" text="C Conditionalacceptable一般">
      <formula>NOT(ISERROR(SEARCH("C Conditionalacceptable一般",H34)))</formula>
    </cfRule>
    <cfRule type="containsText" priority="10" operator="containsText" text="C Conditionalacceptable一般">
      <formula>NOT(ISERROR(SEARCH("C Conditionalacceptable一般",H34)))</formula>
    </cfRule>
    <cfRule type="containsText" dxfId="7" priority="11" operator="containsText" text="C Conditional Acceptable 一般">
      <formula>NOT(ISERROR(SEARCH("C Conditional Acceptable 一般",H34)))</formula>
    </cfRule>
    <cfRule type="containsText" dxfId="6" priority="12" operator="containsText" text="D 不合格 Unacceptable">
      <formula>NOT(ISERROR(SEARCH("D 不合格 Unacceptable",H34)))</formula>
    </cfRule>
    <cfRule type="containsText" dxfId="5" priority="13" operator="containsText" text="C 一般 Conditional Acceptable">
      <formula>NOT(ISERROR(SEARCH("C 一般 Conditional Acceptable",H34)))</formula>
    </cfRule>
    <cfRule type="containsText" dxfId="4" priority="14" operator="containsText" text="B 良好 Acceptable">
      <formula>NOT(ISERROR(SEARCH("B 良好 Acceptable",H34)))</formula>
    </cfRule>
    <cfRule type="containsText" dxfId="3" priority="15" operator="containsText" text="A 优秀 GOOD">
      <formula>NOT(ISERROR(SEARCH("A 优秀 GOOD",H34)))</formula>
    </cfRule>
    <cfRule type="cellIs" dxfId="2" priority="34" operator="between">
      <formula>80</formula>
      <formula>100</formula>
    </cfRule>
  </conditionalFormatting>
  <conditionalFormatting sqref="H35">
    <cfRule type="containsText" dxfId="1" priority="2" operator="containsText" text="C 可改善Conditional acceptable">
      <formula>NOT(ISERROR(SEARCH("C 可改善Conditional acceptable",H35)))</formula>
    </cfRule>
    <cfRule type="cellIs" dxfId="0" priority="16" operator="between">
      <formula>80</formula>
      <formula>100</formula>
    </cfRule>
  </conditionalFormatting>
  <printOptions horizontalCentered="1"/>
  <pageMargins left="0.11811023622047245" right="0.11811023622047245" top="0.19685039370078741" bottom="0.19685039370078741" header="0.31496062992125984" footer="0.31496062992125984"/>
  <pageSetup paperSize="9" scale="78" orientation="portrait" r:id="rId3"/>
  <headerFooter alignWithMargins="0"/>
  <rowBreaks count="1" manualBreakCount="1">
    <brk id="42" max="16383"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I162"/>
  <sheetViews>
    <sheetView view="pageBreakPreview" topLeftCell="A7" zoomScaleNormal="115" zoomScaleSheetLayoutView="100" workbookViewId="0">
      <selection activeCell="B57" sqref="B57"/>
    </sheetView>
  </sheetViews>
  <sheetFormatPr defaultColWidth="9" defaultRowHeight="13.15" outlineLevelRow="1"/>
  <cols>
    <col min="1" max="1" width="8.75" style="3" customWidth="1"/>
    <col min="2" max="2" width="48" style="30" customWidth="1"/>
    <col min="3" max="3" width="6.75" style="31" customWidth="1"/>
    <col min="4" max="4" width="8.3125" style="32" customWidth="1"/>
    <col min="5" max="5" width="31.1875" style="30" customWidth="1"/>
    <col min="6" max="16384" width="9" style="3"/>
  </cols>
  <sheetData>
    <row r="1" spans="1:5" s="1" customFormat="1" ht="45.5" customHeight="1">
      <c r="A1" s="156" t="s">
        <v>215</v>
      </c>
      <c r="B1" s="157"/>
      <c r="C1" s="157"/>
      <c r="D1" s="157"/>
      <c r="E1" s="158"/>
    </row>
    <row r="2" spans="1:5" ht="39.75">
      <c r="A2" s="41" t="s">
        <v>147</v>
      </c>
      <c r="B2" s="41" t="s">
        <v>148</v>
      </c>
      <c r="C2" s="36" t="s">
        <v>136</v>
      </c>
      <c r="D2" s="100" t="s">
        <v>214</v>
      </c>
      <c r="E2" s="55" t="s">
        <v>146</v>
      </c>
    </row>
    <row r="3" spans="1:5" ht="13.5">
      <c r="A3" s="33" t="s">
        <v>33</v>
      </c>
      <c r="B3" s="99" t="s">
        <v>135</v>
      </c>
      <c r="C3" s="34"/>
      <c r="D3" s="34"/>
      <c r="E3" s="35" t="s">
        <v>31</v>
      </c>
    </row>
    <row r="4" spans="1:5" ht="13.5">
      <c r="A4" s="75" t="s">
        <v>34</v>
      </c>
      <c r="B4" s="76" t="s">
        <v>83</v>
      </c>
      <c r="C4" s="77"/>
      <c r="D4" s="77"/>
      <c r="E4" s="78"/>
    </row>
    <row r="5" spans="1:5" ht="65.650000000000006">
      <c r="A5" s="79" t="s">
        <v>35</v>
      </c>
      <c r="B5" s="101" t="s">
        <v>84</v>
      </c>
      <c r="C5" s="20"/>
      <c r="D5" s="20"/>
      <c r="E5" s="10"/>
    </row>
    <row r="6" spans="1:5" ht="77.25" customHeight="1">
      <c r="A6" s="79" t="s">
        <v>36</v>
      </c>
      <c r="B6" s="101" t="s">
        <v>85</v>
      </c>
      <c r="C6" s="20"/>
      <c r="D6" s="20"/>
      <c r="E6" s="10"/>
    </row>
    <row r="7" spans="1:5" ht="39.4">
      <c r="A7" s="79" t="s">
        <v>37</v>
      </c>
      <c r="B7" s="94" t="s">
        <v>86</v>
      </c>
      <c r="C7" s="20"/>
      <c r="D7" s="20"/>
      <c r="E7" s="10"/>
    </row>
    <row r="8" spans="1:5" ht="65.650000000000006">
      <c r="A8" s="79" t="s">
        <v>38</v>
      </c>
      <c r="B8" s="94" t="s">
        <v>198</v>
      </c>
      <c r="C8" s="20"/>
      <c r="D8" s="20"/>
      <c r="E8" s="10"/>
    </row>
    <row r="9" spans="1:5">
      <c r="A9" s="80" t="s">
        <v>197</v>
      </c>
      <c r="B9" s="81"/>
      <c r="C9" s="73">
        <f>SUM(C5:C8)</f>
        <v>0</v>
      </c>
      <c r="D9" s="74">
        <f>SUM(D5:D8)</f>
        <v>0</v>
      </c>
      <c r="E9" s="10"/>
    </row>
    <row r="10" spans="1:5" ht="13.5">
      <c r="A10" s="75" t="s">
        <v>39</v>
      </c>
      <c r="B10" s="82" t="s">
        <v>87</v>
      </c>
      <c r="C10" s="77"/>
      <c r="D10" s="77"/>
      <c r="E10" s="78"/>
    </row>
    <row r="11" spans="1:5" ht="78.75">
      <c r="A11" s="6" t="s">
        <v>40</v>
      </c>
      <c r="B11" s="7" t="s">
        <v>88</v>
      </c>
      <c r="C11" s="8"/>
      <c r="D11" s="8"/>
      <c r="E11" s="9" t="s">
        <v>89</v>
      </c>
    </row>
    <row r="12" spans="1:5" ht="65.650000000000006">
      <c r="A12" s="6" t="s">
        <v>41</v>
      </c>
      <c r="B12" s="10" t="s">
        <v>90</v>
      </c>
      <c r="C12" s="8"/>
      <c r="D12" s="8"/>
      <c r="E12" s="10"/>
    </row>
    <row r="13" spans="1:5" ht="65.650000000000006">
      <c r="A13" s="6" t="s">
        <v>42</v>
      </c>
      <c r="B13" s="10" t="s">
        <v>91</v>
      </c>
      <c r="C13" s="8"/>
      <c r="D13" s="8"/>
      <c r="E13" s="10"/>
    </row>
    <row r="14" spans="1:5" ht="52.5">
      <c r="A14" s="6" t="s">
        <v>43</v>
      </c>
      <c r="B14" s="10" t="s">
        <v>92</v>
      </c>
      <c r="C14" s="8"/>
      <c r="D14" s="8"/>
      <c r="E14" s="7"/>
    </row>
    <row r="15" spans="1:5">
      <c r="A15" s="80" t="s">
        <v>197</v>
      </c>
      <c r="B15" s="81"/>
      <c r="C15" s="73">
        <f>SUM(C11:C14)</f>
        <v>0</v>
      </c>
      <c r="D15" s="74">
        <f>SUM(D11:D14)</f>
        <v>0</v>
      </c>
      <c r="E15" s="7"/>
    </row>
    <row r="16" spans="1:5" ht="13.5">
      <c r="A16" s="83" t="s">
        <v>44</v>
      </c>
      <c r="B16" s="76" t="s">
        <v>93</v>
      </c>
      <c r="C16" s="51"/>
      <c r="D16" s="51"/>
      <c r="E16" s="84"/>
    </row>
    <row r="17" spans="1:5" ht="52.5">
      <c r="A17" s="6" t="s">
        <v>45</v>
      </c>
      <c r="B17" s="10" t="s">
        <v>94</v>
      </c>
      <c r="C17" s="8"/>
      <c r="D17" s="8"/>
      <c r="E17" s="7"/>
    </row>
    <row r="18" spans="1:5" ht="26.25">
      <c r="A18" s="6" t="s">
        <v>46</v>
      </c>
      <c r="B18" s="10" t="s">
        <v>95</v>
      </c>
      <c r="C18" s="8"/>
      <c r="D18" s="8"/>
      <c r="E18" s="7"/>
    </row>
    <row r="19" spans="1:5" ht="78.75">
      <c r="A19" s="6" t="s">
        <v>47</v>
      </c>
      <c r="B19" s="10" t="s">
        <v>96</v>
      </c>
      <c r="C19" s="8"/>
      <c r="D19" s="8"/>
      <c r="E19" s="7"/>
    </row>
    <row r="20" spans="1:5" ht="65.650000000000006">
      <c r="A20" s="6" t="s">
        <v>48</v>
      </c>
      <c r="B20" s="10" t="s">
        <v>97</v>
      </c>
      <c r="C20" s="8"/>
      <c r="D20" s="8"/>
      <c r="E20" s="7"/>
    </row>
    <row r="21" spans="1:5">
      <c r="A21" s="80" t="s">
        <v>197</v>
      </c>
      <c r="B21" s="81"/>
      <c r="C21" s="73">
        <f>SUM(C17:C20)</f>
        <v>0</v>
      </c>
      <c r="D21" s="74">
        <f>SUM(D17:D20)</f>
        <v>0</v>
      </c>
      <c r="E21" s="7"/>
    </row>
    <row r="22" spans="1:5" ht="13.5">
      <c r="A22" s="83" t="s">
        <v>49</v>
      </c>
      <c r="B22" s="76" t="s">
        <v>98</v>
      </c>
      <c r="C22" s="51"/>
      <c r="D22" s="51"/>
      <c r="E22" s="84"/>
    </row>
    <row r="23" spans="1:5" ht="26.25">
      <c r="A23" s="6" t="s">
        <v>50</v>
      </c>
      <c r="B23" s="101" t="s">
        <v>99</v>
      </c>
      <c r="C23" s="8"/>
      <c r="D23" s="8"/>
      <c r="E23" s="7"/>
    </row>
    <row r="24" spans="1:5" ht="52.5">
      <c r="A24" s="6" t="s">
        <v>51</v>
      </c>
      <c r="B24" s="101" t="s">
        <v>100</v>
      </c>
      <c r="C24" s="8"/>
      <c r="D24" s="8"/>
      <c r="E24" s="7"/>
    </row>
    <row r="25" spans="1:5" ht="105">
      <c r="A25" s="6" t="s">
        <v>52</v>
      </c>
      <c r="B25" s="101" t="s">
        <v>101</v>
      </c>
      <c r="C25" s="8"/>
      <c r="D25" s="8"/>
      <c r="E25" s="7"/>
    </row>
    <row r="26" spans="1:5" ht="26.25">
      <c r="A26" s="6" t="s">
        <v>53</v>
      </c>
      <c r="B26" s="101" t="s">
        <v>102</v>
      </c>
      <c r="C26" s="8"/>
      <c r="D26" s="8"/>
      <c r="E26" s="7"/>
    </row>
    <row r="27" spans="1:5">
      <c r="A27" s="80" t="s">
        <v>197</v>
      </c>
      <c r="B27" s="81"/>
      <c r="C27" s="73">
        <f>SUM(C23:C26)</f>
        <v>0</v>
      </c>
      <c r="D27" s="74">
        <f>SUM(D23:D26)</f>
        <v>0</v>
      </c>
      <c r="E27" s="7"/>
    </row>
    <row r="28" spans="1:5" ht="39.75">
      <c r="A28" s="83" t="s">
        <v>54</v>
      </c>
      <c r="B28" s="85" t="s">
        <v>195</v>
      </c>
      <c r="C28" s="51"/>
      <c r="D28" s="51"/>
      <c r="E28" s="84"/>
    </row>
    <row r="29" spans="1:5" ht="52.5">
      <c r="A29" s="6" t="s">
        <v>55</v>
      </c>
      <c r="B29" s="10" t="s">
        <v>103</v>
      </c>
      <c r="C29" s="8"/>
      <c r="D29" s="8"/>
      <c r="E29" s="7"/>
    </row>
    <row r="30" spans="1:5" ht="118.15">
      <c r="A30" s="6" t="s">
        <v>56</v>
      </c>
      <c r="B30" s="101" t="s">
        <v>104</v>
      </c>
      <c r="C30" s="8"/>
      <c r="D30" s="8"/>
      <c r="E30" s="7"/>
    </row>
    <row r="31" spans="1:5" ht="65.650000000000006">
      <c r="A31" s="6" t="s">
        <v>57</v>
      </c>
      <c r="B31" s="10" t="s">
        <v>105</v>
      </c>
      <c r="C31" s="8"/>
      <c r="D31" s="8"/>
      <c r="E31" s="7"/>
    </row>
    <row r="32" spans="1:5" ht="157.5">
      <c r="A32" s="6" t="s">
        <v>196</v>
      </c>
      <c r="B32" s="101" t="s">
        <v>106</v>
      </c>
      <c r="C32" s="8"/>
      <c r="D32" s="8"/>
      <c r="E32" s="7"/>
    </row>
    <row r="33" spans="1:5">
      <c r="A33" s="80" t="s">
        <v>197</v>
      </c>
      <c r="B33" s="81"/>
      <c r="C33" s="73">
        <f>SUM(C29:C32)</f>
        <v>0</v>
      </c>
      <c r="D33" s="74">
        <f>SUM(D29:D32)</f>
        <v>0</v>
      </c>
      <c r="E33" s="7"/>
    </row>
    <row r="34" spans="1:5">
      <c r="A34" s="40" t="s">
        <v>145</v>
      </c>
      <c r="B34" s="40"/>
      <c r="C34" s="39">
        <f>SUM(C9+C15+C21+C27+C33)</f>
        <v>0</v>
      </c>
      <c r="D34" s="53">
        <f>SUM(D9+D15+D21+D27+D33)</f>
        <v>0</v>
      </c>
      <c r="E34" s="10"/>
    </row>
    <row r="35" spans="1:5" ht="14.25" customHeight="1">
      <c r="A35" s="40" t="s">
        <v>152</v>
      </c>
      <c r="B35" s="86"/>
      <c r="C35" s="52">
        <f>C34/4</f>
        <v>0</v>
      </c>
      <c r="D35" s="54">
        <f>D34/4</f>
        <v>0</v>
      </c>
      <c r="E35" s="14"/>
    </row>
    <row r="36" spans="1:5" ht="13.5">
      <c r="A36" s="87" t="s">
        <v>137</v>
      </c>
      <c r="B36" s="88" t="s">
        <v>138</v>
      </c>
      <c r="C36" s="89"/>
      <c r="D36" s="89"/>
      <c r="E36" s="90"/>
    </row>
    <row r="37" spans="1:5" ht="65.650000000000006">
      <c r="A37" s="6" t="s">
        <v>58</v>
      </c>
      <c r="B37" s="15" t="s">
        <v>109</v>
      </c>
      <c r="C37" s="8"/>
      <c r="D37" s="8"/>
      <c r="E37" s="10"/>
    </row>
    <row r="38" spans="1:5" ht="39.4">
      <c r="A38" s="6" t="s">
        <v>59</v>
      </c>
      <c r="B38" s="10" t="s">
        <v>110</v>
      </c>
      <c r="C38" s="8"/>
      <c r="D38" s="8"/>
      <c r="E38" s="10"/>
    </row>
    <row r="39" spans="1:5" ht="65.650000000000006">
      <c r="A39" s="6" t="s">
        <v>60</v>
      </c>
      <c r="B39" s="10" t="s">
        <v>111</v>
      </c>
      <c r="C39" s="8"/>
      <c r="D39" s="8"/>
      <c r="E39" s="10"/>
    </row>
    <row r="40" spans="1:5" ht="65.650000000000006">
      <c r="A40" s="6" t="s">
        <v>61</v>
      </c>
      <c r="B40" s="10" t="s">
        <v>112</v>
      </c>
      <c r="C40" s="8"/>
      <c r="D40" s="8"/>
      <c r="E40" s="10"/>
    </row>
    <row r="41" spans="1:5" ht="26.25">
      <c r="A41" s="6" t="s">
        <v>62</v>
      </c>
      <c r="B41" s="10" t="s">
        <v>113</v>
      </c>
      <c r="C41" s="8"/>
      <c r="D41" s="8"/>
      <c r="E41" s="10"/>
    </row>
    <row r="42" spans="1:5">
      <c r="A42" s="40" t="s">
        <v>145</v>
      </c>
      <c r="B42" s="40"/>
      <c r="C42" s="39">
        <f>SUM(C37:C41)</f>
        <v>0</v>
      </c>
      <c r="D42" s="38">
        <f>SUM(D37:D41)</f>
        <v>0</v>
      </c>
      <c r="E42" s="10"/>
    </row>
    <row r="43" spans="1:5" ht="14.25" customHeight="1">
      <c r="A43" s="40" t="s">
        <v>152</v>
      </c>
      <c r="B43" s="86"/>
      <c r="C43" s="52">
        <f>C42/4</f>
        <v>0</v>
      </c>
      <c r="D43" s="54">
        <f>D42/4</f>
        <v>0</v>
      </c>
      <c r="E43" s="14"/>
    </row>
    <row r="44" spans="1:5" ht="13.5">
      <c r="A44" s="87" t="s">
        <v>139</v>
      </c>
      <c r="B44" s="91" t="s">
        <v>140</v>
      </c>
      <c r="C44" s="92"/>
      <c r="D44" s="92"/>
      <c r="E44" s="90"/>
    </row>
    <row r="45" spans="1:5" ht="26.25">
      <c r="A45" s="10" t="s">
        <v>63</v>
      </c>
      <c r="B45" s="15" t="s">
        <v>114</v>
      </c>
      <c r="C45" s="8"/>
      <c r="D45" s="8"/>
      <c r="E45" s="10"/>
    </row>
    <row r="46" spans="1:5" ht="39.4">
      <c r="A46" s="10" t="s">
        <v>64</v>
      </c>
      <c r="B46" s="10" t="s">
        <v>115</v>
      </c>
      <c r="C46" s="8"/>
      <c r="D46" s="8"/>
      <c r="E46" s="10"/>
    </row>
    <row r="47" spans="1:5">
      <c r="A47" s="40" t="s">
        <v>145</v>
      </c>
      <c r="B47" s="40"/>
      <c r="C47" s="39">
        <f>SUM(C45:C46)</f>
        <v>0</v>
      </c>
      <c r="D47" s="38">
        <f>SUM(D45:D46)</f>
        <v>0</v>
      </c>
      <c r="E47" s="10"/>
    </row>
    <row r="48" spans="1:5" ht="14.25" customHeight="1">
      <c r="A48" s="40" t="s">
        <v>152</v>
      </c>
      <c r="B48" s="86"/>
      <c r="C48" s="52">
        <f>C47/4</f>
        <v>0</v>
      </c>
      <c r="D48" s="54">
        <f>D47/4</f>
        <v>0</v>
      </c>
      <c r="E48" s="14"/>
    </row>
    <row r="49" spans="1:5" ht="13.5">
      <c r="A49" s="87" t="s">
        <v>141</v>
      </c>
      <c r="B49" s="91" t="s">
        <v>142</v>
      </c>
      <c r="C49" s="92"/>
      <c r="D49" s="92"/>
      <c r="E49" s="90"/>
    </row>
    <row r="50" spans="1:5" ht="210">
      <c r="A50" s="10" t="s">
        <v>65</v>
      </c>
      <c r="B50" s="15" t="s">
        <v>116</v>
      </c>
      <c r="C50" s="8"/>
      <c r="D50" s="8"/>
      <c r="E50" s="10"/>
    </row>
    <row r="51" spans="1:5" ht="65.650000000000006">
      <c r="A51" s="10" t="s">
        <v>66</v>
      </c>
      <c r="B51" s="15" t="s">
        <v>117</v>
      </c>
      <c r="C51" s="8"/>
      <c r="D51" s="8"/>
      <c r="E51" s="7"/>
    </row>
    <row r="52" spans="1:5" ht="91.9">
      <c r="A52" s="10" t="s">
        <v>67</v>
      </c>
      <c r="B52" s="7" t="s">
        <v>118</v>
      </c>
      <c r="C52" s="8"/>
      <c r="D52" s="8"/>
      <c r="E52" s="10"/>
    </row>
    <row r="53" spans="1:5" ht="39.4">
      <c r="A53" s="10" t="s">
        <v>68</v>
      </c>
      <c r="B53" s="10" t="s">
        <v>119</v>
      </c>
      <c r="C53" s="8"/>
      <c r="D53" s="8"/>
      <c r="E53" s="7"/>
    </row>
    <row r="54" spans="1:5" ht="39.4">
      <c r="A54" s="10" t="s">
        <v>69</v>
      </c>
      <c r="B54" s="10" t="s">
        <v>120</v>
      </c>
      <c r="C54" s="8"/>
      <c r="D54" s="8"/>
      <c r="E54" s="7"/>
    </row>
    <row r="55" spans="1:5" ht="65.650000000000006">
      <c r="A55" s="10" t="s">
        <v>70</v>
      </c>
      <c r="B55" s="10" t="s">
        <v>121</v>
      </c>
      <c r="C55" s="8"/>
      <c r="D55" s="8"/>
      <c r="E55" s="7"/>
    </row>
    <row r="56" spans="1:5" ht="52.5">
      <c r="A56" s="10" t="s">
        <v>71</v>
      </c>
      <c r="B56" s="10" t="s">
        <v>122</v>
      </c>
      <c r="C56" s="8"/>
      <c r="D56" s="8"/>
      <c r="E56" s="7"/>
    </row>
    <row r="57" spans="1:5" ht="157.5">
      <c r="A57" s="10" t="s">
        <v>72</v>
      </c>
      <c r="B57" s="101" t="s">
        <v>123</v>
      </c>
      <c r="C57" s="8"/>
      <c r="D57" s="8"/>
      <c r="E57" s="7"/>
    </row>
    <row r="58" spans="1:5">
      <c r="A58" s="40" t="s">
        <v>145</v>
      </c>
      <c r="B58" s="40"/>
      <c r="C58" s="39">
        <f>SUM(C50:C57)</f>
        <v>0</v>
      </c>
      <c r="D58" s="38">
        <f>SUM(D49:D57)</f>
        <v>0</v>
      </c>
      <c r="E58" s="10"/>
    </row>
    <row r="59" spans="1:5" ht="14.25" customHeight="1">
      <c r="A59" s="40" t="s">
        <v>152</v>
      </c>
      <c r="B59" s="40"/>
      <c r="C59" s="52">
        <f>C58/4</f>
        <v>0</v>
      </c>
      <c r="D59" s="54">
        <f>D58/4</f>
        <v>0</v>
      </c>
      <c r="E59" s="14"/>
    </row>
    <row r="60" spans="1:5" ht="13.5">
      <c r="A60" s="87" t="s">
        <v>143</v>
      </c>
      <c r="B60" s="87" t="s">
        <v>144</v>
      </c>
      <c r="C60" s="92"/>
      <c r="D60" s="92"/>
      <c r="E60" s="90"/>
    </row>
    <row r="61" spans="1:5" ht="65.650000000000006">
      <c r="A61" s="10" t="s">
        <v>73</v>
      </c>
      <c r="B61" s="15" t="s">
        <v>124</v>
      </c>
      <c r="C61" s="8"/>
      <c r="D61" s="8"/>
      <c r="E61" s="7"/>
    </row>
    <row r="62" spans="1:5" ht="78.75">
      <c r="A62" s="10" t="s">
        <v>74</v>
      </c>
      <c r="B62" s="10" t="s">
        <v>125</v>
      </c>
      <c r="C62" s="8"/>
      <c r="D62" s="8"/>
      <c r="E62" s="7"/>
    </row>
    <row r="63" spans="1:5" ht="91.9">
      <c r="A63" s="10" t="s">
        <v>75</v>
      </c>
      <c r="B63" s="10" t="s">
        <v>126</v>
      </c>
      <c r="C63" s="8"/>
      <c r="D63" s="8"/>
      <c r="E63" s="7"/>
    </row>
    <row r="64" spans="1:5" ht="131.25">
      <c r="A64" s="10" t="s">
        <v>76</v>
      </c>
      <c r="B64" s="10" t="s">
        <v>127</v>
      </c>
      <c r="C64" s="8"/>
      <c r="D64" s="8"/>
      <c r="E64" s="7"/>
    </row>
    <row r="65" spans="1:5">
      <c r="A65" s="40" t="s">
        <v>145</v>
      </c>
      <c r="B65" s="40"/>
      <c r="C65" s="37">
        <f>SUM(C61:C64)</f>
        <v>0</v>
      </c>
      <c r="D65" s="93">
        <f>SUM(D61:D64)</f>
        <v>0</v>
      </c>
      <c r="E65" s="10"/>
    </row>
    <row r="66" spans="1:5" ht="14.25" customHeight="1">
      <c r="A66" s="40" t="s">
        <v>152</v>
      </c>
      <c r="B66" s="40"/>
      <c r="C66" s="52">
        <f>C65/4</f>
        <v>0</v>
      </c>
      <c r="D66" s="54">
        <f>D65/4</f>
        <v>0</v>
      </c>
      <c r="E66" s="14"/>
    </row>
    <row r="67" spans="1:5" hidden="1" outlineLevel="1">
      <c r="A67" s="17">
        <v>6</v>
      </c>
      <c r="B67" s="6"/>
      <c r="C67" s="18"/>
      <c r="D67" s="19"/>
      <c r="E67" s="10"/>
    </row>
    <row r="68" spans="1:5" ht="39.4" hidden="1" outlineLevel="1">
      <c r="A68" s="10" t="s">
        <v>78</v>
      </c>
      <c r="B68" s="10" t="s">
        <v>79</v>
      </c>
      <c r="C68" s="20" t="s">
        <v>80</v>
      </c>
      <c r="D68" s="5" t="s">
        <v>81</v>
      </c>
      <c r="E68" s="10" t="s">
        <v>82</v>
      </c>
    </row>
    <row r="69" spans="1:5" hidden="1" outlineLevel="1">
      <c r="A69" s="10">
        <v>6.1</v>
      </c>
      <c r="B69" s="10"/>
      <c r="C69" s="8"/>
      <c r="D69" s="8">
        <f>C69</f>
        <v>0</v>
      </c>
      <c r="E69" s="7"/>
    </row>
    <row r="70" spans="1:5" hidden="1" outlineLevel="1">
      <c r="A70" s="10">
        <v>6.2</v>
      </c>
      <c r="B70" s="7"/>
      <c r="C70" s="8"/>
      <c r="D70" s="8">
        <f t="shared" ref="D70:D77" si="0">C70</f>
        <v>0</v>
      </c>
      <c r="E70" s="10"/>
    </row>
    <row r="71" spans="1:5" hidden="1" outlineLevel="1">
      <c r="A71" s="10">
        <v>6.3</v>
      </c>
      <c r="B71" s="10"/>
      <c r="C71" s="8"/>
      <c r="D71" s="8">
        <f t="shared" si="0"/>
        <v>0</v>
      </c>
      <c r="E71" s="2"/>
    </row>
    <row r="72" spans="1:5" hidden="1" outlineLevel="1">
      <c r="A72" s="10">
        <v>6.4</v>
      </c>
      <c r="B72" s="7"/>
      <c r="C72" s="8"/>
      <c r="D72" s="8">
        <f t="shared" si="0"/>
        <v>0</v>
      </c>
      <c r="E72" s="2"/>
    </row>
    <row r="73" spans="1:5" hidden="1" outlineLevel="1">
      <c r="A73" s="10">
        <v>6.5</v>
      </c>
      <c r="B73" s="7"/>
      <c r="C73" s="8"/>
      <c r="D73" s="8">
        <f t="shared" si="0"/>
        <v>0</v>
      </c>
      <c r="E73" s="2"/>
    </row>
    <row r="74" spans="1:5" hidden="1" outlineLevel="1">
      <c r="A74" s="21">
        <v>6.6</v>
      </c>
      <c r="B74" s="7"/>
      <c r="C74" s="8"/>
      <c r="D74" s="8">
        <f t="shared" si="0"/>
        <v>0</v>
      </c>
      <c r="E74" s="2"/>
    </row>
    <row r="75" spans="1:5" hidden="1" outlineLevel="1">
      <c r="A75" s="21">
        <v>6.7</v>
      </c>
      <c r="B75" s="7"/>
      <c r="C75" s="8"/>
      <c r="D75" s="8">
        <f t="shared" si="0"/>
        <v>0</v>
      </c>
      <c r="E75" s="2"/>
    </row>
    <row r="76" spans="1:5" hidden="1" outlineLevel="1">
      <c r="A76" s="21">
        <v>6.8</v>
      </c>
      <c r="B76" s="10"/>
      <c r="C76" s="8"/>
      <c r="D76" s="8">
        <f t="shared" si="0"/>
        <v>0</v>
      </c>
      <c r="E76" s="2"/>
    </row>
    <row r="77" spans="1:5" hidden="1" outlineLevel="1">
      <c r="A77" s="21">
        <v>6.9</v>
      </c>
      <c r="B77" s="10"/>
      <c r="C77" s="8"/>
      <c r="D77" s="8">
        <f t="shared" si="0"/>
        <v>0</v>
      </c>
      <c r="E77" s="2"/>
    </row>
    <row r="78" spans="1:5" hidden="1" outlineLevel="1">
      <c r="A78" s="12" t="s">
        <v>107</v>
      </c>
      <c r="B78" s="13"/>
      <c r="C78" s="18">
        <f>SUM(C69:C77)</f>
        <v>0</v>
      </c>
      <c r="D78" s="22">
        <f>SUM(D69:D77)</f>
        <v>0</v>
      </c>
      <c r="E78" s="10"/>
    </row>
    <row r="79" spans="1:5" ht="14.25" hidden="1" customHeight="1" outlineLevel="1">
      <c r="A79" s="12" t="s">
        <v>108</v>
      </c>
      <c r="B79" s="13"/>
      <c r="C79" s="23">
        <f>C78/(9*2)*100%</f>
        <v>0</v>
      </c>
      <c r="D79" s="24">
        <f>D78/(9*2)*100%</f>
        <v>0</v>
      </c>
      <c r="E79" s="14"/>
    </row>
    <row r="80" spans="1:5" ht="13.5" hidden="1" outlineLevel="1">
      <c r="A80" s="4" t="s">
        <v>77</v>
      </c>
      <c r="B80" s="16"/>
      <c r="C80" s="18"/>
      <c r="D80" s="18"/>
      <c r="E80" s="10"/>
    </row>
    <row r="81" spans="1:5" ht="39.4" hidden="1" outlineLevel="1">
      <c r="A81" s="10" t="s">
        <v>78</v>
      </c>
      <c r="B81" s="10" t="s">
        <v>79</v>
      </c>
      <c r="C81" s="20" t="s">
        <v>80</v>
      </c>
      <c r="D81" s="20" t="s">
        <v>128</v>
      </c>
      <c r="E81" s="10" t="s">
        <v>82</v>
      </c>
    </row>
    <row r="82" spans="1:5" hidden="1" outlineLevel="1">
      <c r="A82" s="10">
        <v>7.1</v>
      </c>
      <c r="B82" s="7"/>
      <c r="C82" s="8"/>
      <c r="D82" s="8">
        <f>C82</f>
        <v>0</v>
      </c>
      <c r="E82" s="10"/>
    </row>
    <row r="83" spans="1:5" hidden="1" outlineLevel="1">
      <c r="A83" s="10">
        <v>7.2</v>
      </c>
      <c r="B83" s="10"/>
      <c r="C83" s="8"/>
      <c r="D83" s="8">
        <f t="shared" ref="D83:D90" si="1">C83</f>
        <v>0</v>
      </c>
      <c r="E83" s="25"/>
    </row>
    <row r="84" spans="1:5" hidden="1" outlineLevel="1">
      <c r="A84" s="10">
        <v>7.3</v>
      </c>
      <c r="B84" s="10"/>
      <c r="C84" s="8"/>
      <c r="D84" s="8">
        <f t="shared" si="1"/>
        <v>0</v>
      </c>
      <c r="E84" s="25"/>
    </row>
    <row r="85" spans="1:5" hidden="1" outlineLevel="1">
      <c r="A85" s="10">
        <v>7.4</v>
      </c>
      <c r="B85" s="10"/>
      <c r="C85" s="8"/>
      <c r="D85" s="8">
        <f t="shared" si="1"/>
        <v>0</v>
      </c>
      <c r="E85" s="25"/>
    </row>
    <row r="86" spans="1:5" ht="82.15" hidden="1" customHeight="1" outlineLevel="1">
      <c r="A86" s="10">
        <v>7.5</v>
      </c>
      <c r="B86" s="10"/>
      <c r="C86" s="8"/>
      <c r="D86" s="8">
        <f t="shared" si="1"/>
        <v>0</v>
      </c>
      <c r="E86" s="25"/>
    </row>
    <row r="87" spans="1:5" ht="70.900000000000006" hidden="1" customHeight="1" outlineLevel="1">
      <c r="A87" s="10">
        <v>7.6</v>
      </c>
      <c r="B87" s="10"/>
      <c r="C87" s="8"/>
      <c r="D87" s="8">
        <f t="shared" si="1"/>
        <v>0</v>
      </c>
      <c r="E87" s="26"/>
    </row>
    <row r="88" spans="1:5" ht="52.9" hidden="1" customHeight="1" outlineLevel="1">
      <c r="A88" s="10">
        <v>7.7</v>
      </c>
      <c r="B88" s="10"/>
      <c r="C88" s="8"/>
      <c r="D88" s="8">
        <f t="shared" si="1"/>
        <v>0</v>
      </c>
      <c r="E88" s="25"/>
    </row>
    <row r="89" spans="1:5" hidden="1" outlineLevel="1">
      <c r="A89" s="10">
        <v>7.8</v>
      </c>
      <c r="B89" s="10"/>
      <c r="C89" s="8"/>
      <c r="D89" s="8">
        <f t="shared" si="1"/>
        <v>0</v>
      </c>
      <c r="E89" s="25"/>
    </row>
    <row r="90" spans="1:5" hidden="1" outlineLevel="1">
      <c r="A90" s="10">
        <v>7.9</v>
      </c>
      <c r="B90" s="10"/>
      <c r="C90" s="8"/>
      <c r="D90" s="8">
        <f t="shared" si="1"/>
        <v>0</v>
      </c>
      <c r="E90" s="26"/>
    </row>
    <row r="91" spans="1:5" hidden="1" outlineLevel="1">
      <c r="A91" s="12" t="s">
        <v>107</v>
      </c>
      <c r="B91" s="13"/>
      <c r="C91" s="18">
        <f>SUM(C82:C90)</f>
        <v>0</v>
      </c>
      <c r="D91" s="18">
        <f>SUM(D82:D90)</f>
        <v>0</v>
      </c>
      <c r="E91" s="6"/>
    </row>
    <row r="92" spans="1:5" ht="14.25" hidden="1" customHeight="1" outlineLevel="1">
      <c r="A92" s="12" t="s">
        <v>108</v>
      </c>
      <c r="B92" s="13"/>
      <c r="C92" s="23">
        <f>C91/(9*2)*100%</f>
        <v>0</v>
      </c>
      <c r="D92" s="24">
        <f>D91/(9*2)*100%</f>
        <v>0</v>
      </c>
      <c r="E92" s="14"/>
    </row>
    <row r="93" spans="1:5" ht="13.5" hidden="1" outlineLevel="1">
      <c r="A93" s="4" t="s">
        <v>129</v>
      </c>
      <c r="B93" s="16"/>
      <c r="C93" s="18"/>
      <c r="D93" s="18"/>
      <c r="E93" s="10"/>
    </row>
    <row r="94" spans="1:5" ht="39.4" hidden="1" outlineLevel="1">
      <c r="A94" s="10" t="s">
        <v>78</v>
      </c>
      <c r="B94" s="10" t="s">
        <v>79</v>
      </c>
      <c r="C94" s="20" t="s">
        <v>80</v>
      </c>
      <c r="D94" s="5" t="s">
        <v>81</v>
      </c>
      <c r="E94" s="10" t="s">
        <v>82</v>
      </c>
    </row>
    <row r="95" spans="1:5" hidden="1" outlineLevel="1">
      <c r="A95" s="6">
        <v>8.1</v>
      </c>
      <c r="B95" s="27"/>
      <c r="C95" s="8"/>
      <c r="D95" s="8">
        <f>C95</f>
        <v>0</v>
      </c>
      <c r="E95" s="10"/>
    </row>
    <row r="96" spans="1:5" hidden="1" outlineLevel="1">
      <c r="A96" s="6" t="s">
        <v>0</v>
      </c>
      <c r="B96" s="10"/>
      <c r="C96" s="8"/>
      <c r="D96" s="8">
        <v>2</v>
      </c>
      <c r="E96" s="2"/>
    </row>
    <row r="97" spans="1:5" ht="55.15" hidden="1" customHeight="1" outlineLevel="1">
      <c r="A97" s="6" t="s">
        <v>1</v>
      </c>
      <c r="B97" s="10"/>
      <c r="C97" s="8"/>
      <c r="D97" s="8">
        <v>2</v>
      </c>
      <c r="E97" s="2"/>
    </row>
    <row r="98" spans="1:5" hidden="1" outlineLevel="1">
      <c r="A98" s="6" t="s">
        <v>2</v>
      </c>
      <c r="B98" s="10"/>
      <c r="C98" s="8"/>
      <c r="D98" s="8">
        <v>2</v>
      </c>
      <c r="E98" s="7"/>
    </row>
    <row r="99" spans="1:5" hidden="1" outlineLevel="1">
      <c r="A99" s="6" t="s">
        <v>3</v>
      </c>
      <c r="B99" s="10"/>
      <c r="C99" s="8"/>
      <c r="D99" s="8">
        <v>2</v>
      </c>
      <c r="E99" s="2"/>
    </row>
    <row r="100" spans="1:5" hidden="1" outlineLevel="1">
      <c r="A100" s="6" t="s">
        <v>4</v>
      </c>
      <c r="B100" s="10"/>
      <c r="C100" s="8"/>
      <c r="D100" s="8">
        <v>2</v>
      </c>
      <c r="E100" s="7"/>
    </row>
    <row r="101" spans="1:5" hidden="1" outlineLevel="1">
      <c r="A101" s="6" t="s">
        <v>13</v>
      </c>
      <c r="B101" s="10"/>
      <c r="C101" s="8"/>
      <c r="D101" s="8">
        <v>2</v>
      </c>
      <c r="E101" s="7"/>
    </row>
    <row r="102" spans="1:5" hidden="1" outlineLevel="1">
      <c r="A102" s="6" t="s">
        <v>14</v>
      </c>
      <c r="B102" s="10"/>
      <c r="C102" s="8"/>
      <c r="D102" s="8">
        <v>2</v>
      </c>
      <c r="E102" s="2"/>
    </row>
    <row r="103" spans="1:5" hidden="1" outlineLevel="1">
      <c r="A103" s="12" t="s">
        <v>107</v>
      </c>
      <c r="B103" s="13"/>
      <c r="C103" s="18">
        <f>SUM(C95:C102)</f>
        <v>0</v>
      </c>
      <c r="D103" s="22">
        <f>SUM(D95:D102)</f>
        <v>14</v>
      </c>
      <c r="E103" s="10"/>
    </row>
    <row r="104" spans="1:5" ht="14.25" hidden="1" customHeight="1" outlineLevel="1">
      <c r="A104" s="12" t="s">
        <v>108</v>
      </c>
      <c r="B104" s="13"/>
      <c r="C104" s="23">
        <f>C103/(8*2)*100%</f>
        <v>0</v>
      </c>
      <c r="D104" s="28">
        <f>D103/(8*2)*100%</f>
        <v>0.875</v>
      </c>
      <c r="E104" s="28"/>
    </row>
    <row r="105" spans="1:5" ht="13.5" hidden="1" outlineLevel="1">
      <c r="A105" s="4" t="s">
        <v>130</v>
      </c>
      <c r="B105" s="16"/>
      <c r="C105" s="18"/>
      <c r="D105" s="18"/>
      <c r="E105" s="10" t="s">
        <v>32</v>
      </c>
    </row>
    <row r="106" spans="1:5" ht="39.4" hidden="1" outlineLevel="1">
      <c r="A106" s="10" t="s">
        <v>78</v>
      </c>
      <c r="B106" s="10" t="s">
        <v>79</v>
      </c>
      <c r="C106" s="20" t="s">
        <v>80</v>
      </c>
      <c r="D106" s="5" t="s">
        <v>81</v>
      </c>
      <c r="E106" s="10" t="s">
        <v>82</v>
      </c>
    </row>
    <row r="107" spans="1:5" hidden="1" outlineLevel="1">
      <c r="A107" s="6" t="s">
        <v>5</v>
      </c>
      <c r="B107" s="10"/>
      <c r="C107" s="8">
        <v>2</v>
      </c>
      <c r="D107" s="8">
        <f>C107</f>
        <v>2</v>
      </c>
      <c r="E107" s="7"/>
    </row>
    <row r="108" spans="1:5" hidden="1" outlineLevel="1">
      <c r="A108" s="6" t="s">
        <v>6</v>
      </c>
      <c r="B108" s="10"/>
      <c r="C108" s="8">
        <v>2</v>
      </c>
      <c r="D108" s="8">
        <v>2</v>
      </c>
      <c r="E108" s="10"/>
    </row>
    <row r="109" spans="1:5" hidden="1" outlineLevel="1">
      <c r="A109" s="6" t="s">
        <v>7</v>
      </c>
      <c r="B109" s="10"/>
      <c r="C109" s="8">
        <v>2</v>
      </c>
      <c r="D109" s="8">
        <v>2</v>
      </c>
      <c r="E109" s="10"/>
    </row>
    <row r="110" spans="1:5" hidden="1" outlineLevel="1">
      <c r="A110" s="6" t="s">
        <v>8</v>
      </c>
      <c r="B110" s="10"/>
      <c r="C110" s="8">
        <v>2</v>
      </c>
      <c r="D110" s="8">
        <v>2</v>
      </c>
      <c r="E110" s="10"/>
    </row>
    <row r="111" spans="1:5" hidden="1" outlineLevel="1">
      <c r="A111" s="6" t="s">
        <v>9</v>
      </c>
      <c r="B111" s="10"/>
      <c r="C111" s="8">
        <v>2</v>
      </c>
      <c r="D111" s="8">
        <v>2</v>
      </c>
      <c r="E111" s="7"/>
    </row>
    <row r="112" spans="1:5" hidden="1" outlineLevel="1">
      <c r="A112" s="6" t="s">
        <v>10</v>
      </c>
      <c r="B112" s="10"/>
      <c r="C112" s="8">
        <v>2</v>
      </c>
      <c r="D112" s="8">
        <v>2</v>
      </c>
      <c r="E112" s="10"/>
    </row>
    <row r="113" spans="1:5" hidden="1" outlineLevel="1">
      <c r="A113" s="6" t="s">
        <v>11</v>
      </c>
      <c r="B113" s="10"/>
      <c r="C113" s="8">
        <v>2</v>
      </c>
      <c r="D113" s="8">
        <v>2</v>
      </c>
      <c r="E113" s="7"/>
    </row>
    <row r="114" spans="1:5" hidden="1" outlineLevel="1">
      <c r="A114" s="6" t="s">
        <v>15</v>
      </c>
      <c r="B114" s="10"/>
      <c r="C114" s="8">
        <v>2</v>
      </c>
      <c r="D114" s="8">
        <v>2</v>
      </c>
      <c r="E114" s="10"/>
    </row>
    <row r="115" spans="1:5" hidden="1" outlineLevel="1">
      <c r="A115" s="6" t="s">
        <v>16</v>
      </c>
      <c r="B115" s="10"/>
      <c r="C115" s="8">
        <v>2</v>
      </c>
      <c r="D115" s="8">
        <v>2</v>
      </c>
      <c r="E115" s="11"/>
    </row>
    <row r="116" spans="1:5" hidden="1" outlineLevel="1">
      <c r="A116" s="12" t="s">
        <v>107</v>
      </c>
      <c r="B116" s="13"/>
      <c r="C116" s="18">
        <f>SUM(C107:C115)</f>
        <v>18</v>
      </c>
      <c r="D116" s="22">
        <f>SUM(D107:D115)</f>
        <v>18</v>
      </c>
      <c r="E116" s="10"/>
    </row>
    <row r="117" spans="1:5" ht="14.25" hidden="1" customHeight="1" outlineLevel="1">
      <c r="A117" s="12" t="s">
        <v>108</v>
      </c>
      <c r="B117" s="13"/>
      <c r="C117" s="23">
        <f>C116/(9*2)*100%</f>
        <v>1</v>
      </c>
      <c r="D117" s="28">
        <f>D116/(9*2)*100%</f>
        <v>1</v>
      </c>
      <c r="E117" s="14"/>
    </row>
    <row r="118" spans="1:5" ht="13.5" hidden="1" outlineLevel="1">
      <c r="A118" s="4" t="s">
        <v>131</v>
      </c>
      <c r="B118" s="16"/>
      <c r="C118" s="18"/>
      <c r="D118" s="18"/>
      <c r="E118" s="10"/>
    </row>
    <row r="119" spans="1:5" ht="39.4" hidden="1" outlineLevel="1">
      <c r="A119" s="10" t="s">
        <v>78</v>
      </c>
      <c r="B119" s="7"/>
      <c r="C119" s="20" t="s">
        <v>80</v>
      </c>
      <c r="D119" s="5" t="s">
        <v>81</v>
      </c>
      <c r="E119" s="10" t="s">
        <v>132</v>
      </c>
    </row>
    <row r="120" spans="1:5" hidden="1" outlineLevel="1">
      <c r="A120" s="6">
        <v>10.1</v>
      </c>
      <c r="B120" s="7"/>
      <c r="C120" s="8"/>
      <c r="D120" s="8">
        <f>C120</f>
        <v>0</v>
      </c>
      <c r="E120" s="10"/>
    </row>
    <row r="121" spans="1:5" hidden="1" outlineLevel="1">
      <c r="A121" s="6" t="s">
        <v>17</v>
      </c>
      <c r="B121" s="10"/>
      <c r="C121" s="8"/>
      <c r="D121" s="8">
        <f t="shared" ref="D121:D128" si="2">C121</f>
        <v>0</v>
      </c>
      <c r="E121" s="11"/>
    </row>
    <row r="122" spans="1:5" hidden="1" outlineLevel="1">
      <c r="A122" s="6" t="s">
        <v>18</v>
      </c>
      <c r="B122" s="10"/>
      <c r="C122" s="8"/>
      <c r="D122" s="8">
        <f t="shared" si="2"/>
        <v>0</v>
      </c>
      <c r="E122" s="7"/>
    </row>
    <row r="123" spans="1:5" hidden="1" outlineLevel="1">
      <c r="A123" s="6" t="s">
        <v>19</v>
      </c>
      <c r="B123" s="7"/>
      <c r="C123" s="8"/>
      <c r="D123" s="8">
        <f t="shared" si="2"/>
        <v>0</v>
      </c>
      <c r="E123" s="2"/>
    </row>
    <row r="124" spans="1:5" hidden="1" outlineLevel="1">
      <c r="A124" s="6" t="s">
        <v>20</v>
      </c>
      <c r="B124" s="10"/>
      <c r="C124" s="8"/>
      <c r="D124" s="8">
        <f t="shared" si="2"/>
        <v>0</v>
      </c>
      <c r="E124" s="10"/>
    </row>
    <row r="125" spans="1:5" hidden="1" outlineLevel="1">
      <c r="A125" s="10">
        <v>10.6</v>
      </c>
      <c r="B125" s="10"/>
      <c r="C125" s="8"/>
      <c r="D125" s="8">
        <f t="shared" si="2"/>
        <v>0</v>
      </c>
      <c r="E125" s="7"/>
    </row>
    <row r="126" spans="1:5" hidden="1" outlineLevel="1">
      <c r="A126" s="6" t="s">
        <v>21</v>
      </c>
      <c r="B126" s="10"/>
      <c r="C126" s="8"/>
      <c r="D126" s="8">
        <f t="shared" si="2"/>
        <v>0</v>
      </c>
      <c r="E126" s="10"/>
    </row>
    <row r="127" spans="1:5" hidden="1" outlineLevel="1">
      <c r="A127" s="6" t="s">
        <v>22</v>
      </c>
      <c r="B127" s="10"/>
      <c r="C127" s="8"/>
      <c r="D127" s="8">
        <f t="shared" si="2"/>
        <v>0</v>
      </c>
      <c r="E127" s="10"/>
    </row>
    <row r="128" spans="1:5" hidden="1" outlineLevel="1">
      <c r="A128" s="6" t="s">
        <v>23</v>
      </c>
      <c r="B128" s="10"/>
      <c r="C128" s="8"/>
      <c r="D128" s="8">
        <f t="shared" si="2"/>
        <v>0</v>
      </c>
      <c r="E128" s="10"/>
    </row>
    <row r="129" spans="1:5" hidden="1" outlineLevel="1">
      <c r="A129" s="12" t="s">
        <v>107</v>
      </c>
      <c r="B129" s="13"/>
      <c r="C129" s="18">
        <f>SUM(C120:C128)</f>
        <v>0</v>
      </c>
      <c r="D129" s="22">
        <f>SUM(D119:D128)</f>
        <v>0</v>
      </c>
      <c r="E129" s="10"/>
    </row>
    <row r="130" spans="1:5" ht="14.25" hidden="1" customHeight="1" outlineLevel="1">
      <c r="A130" s="12" t="s">
        <v>108</v>
      </c>
      <c r="B130" s="13"/>
      <c r="C130" s="23">
        <f>C129/(9*2)*100%</f>
        <v>0</v>
      </c>
      <c r="D130" s="28">
        <f>D129/(9*2)*100%</f>
        <v>0</v>
      </c>
      <c r="E130" s="14"/>
    </row>
    <row r="131" spans="1:5" ht="13.5" hidden="1" outlineLevel="1">
      <c r="A131" s="4" t="s">
        <v>133</v>
      </c>
      <c r="B131" s="16"/>
      <c r="C131" s="18"/>
      <c r="D131" s="18"/>
      <c r="E131" s="10"/>
    </row>
    <row r="132" spans="1:5" ht="39.4" hidden="1" outlineLevel="1">
      <c r="A132" s="10" t="s">
        <v>78</v>
      </c>
      <c r="B132" s="10" t="s">
        <v>79</v>
      </c>
      <c r="C132" s="20" t="s">
        <v>80</v>
      </c>
      <c r="D132" s="5" t="s">
        <v>81</v>
      </c>
      <c r="E132" s="10" t="s">
        <v>82</v>
      </c>
    </row>
    <row r="133" spans="1:5" hidden="1" outlineLevel="1">
      <c r="A133" s="6">
        <v>11.1</v>
      </c>
      <c r="B133" s="7"/>
      <c r="C133" s="8"/>
      <c r="D133" s="8">
        <f>C133</f>
        <v>0</v>
      </c>
      <c r="E133" s="11"/>
    </row>
    <row r="134" spans="1:5" hidden="1" outlineLevel="1">
      <c r="A134" s="6" t="s">
        <v>24</v>
      </c>
      <c r="B134" s="10"/>
      <c r="C134" s="8"/>
      <c r="D134" s="8">
        <f t="shared" ref="D134:D141" si="3">C134</f>
        <v>0</v>
      </c>
      <c r="E134" s="11"/>
    </row>
    <row r="135" spans="1:5" hidden="1" outlineLevel="1">
      <c r="A135" s="6" t="s">
        <v>25</v>
      </c>
      <c r="B135" s="7"/>
      <c r="C135" s="8"/>
      <c r="D135" s="8">
        <f t="shared" si="3"/>
        <v>0</v>
      </c>
      <c r="E135" s="11"/>
    </row>
    <row r="136" spans="1:5" hidden="1" outlineLevel="1">
      <c r="A136" s="6" t="s">
        <v>26</v>
      </c>
      <c r="B136" s="7"/>
      <c r="C136" s="8"/>
      <c r="D136" s="8">
        <f t="shared" si="3"/>
        <v>0</v>
      </c>
      <c r="E136" s="11"/>
    </row>
    <row r="137" spans="1:5" hidden="1" outlineLevel="1">
      <c r="A137" s="6" t="s">
        <v>27</v>
      </c>
      <c r="B137" s="7"/>
      <c r="C137" s="8"/>
      <c r="D137" s="8">
        <f t="shared" si="3"/>
        <v>0</v>
      </c>
      <c r="E137" s="11"/>
    </row>
    <row r="138" spans="1:5" hidden="1" outlineLevel="1">
      <c r="A138" s="6" t="s">
        <v>28</v>
      </c>
      <c r="B138" s="10"/>
      <c r="C138" s="8"/>
      <c r="D138" s="8">
        <f t="shared" si="3"/>
        <v>0</v>
      </c>
      <c r="E138" s="11"/>
    </row>
    <row r="139" spans="1:5" hidden="1" outlineLevel="1">
      <c r="A139" s="6">
        <v>11.7</v>
      </c>
      <c r="B139" s="29"/>
      <c r="C139" s="8"/>
      <c r="D139" s="8">
        <f t="shared" si="3"/>
        <v>0</v>
      </c>
      <c r="E139" s="11"/>
    </row>
    <row r="140" spans="1:5" hidden="1" outlineLevel="1">
      <c r="A140" s="6">
        <v>11.8</v>
      </c>
      <c r="B140" s="29"/>
      <c r="C140" s="8"/>
      <c r="D140" s="8">
        <f t="shared" si="3"/>
        <v>0</v>
      </c>
      <c r="E140" s="11"/>
    </row>
    <row r="141" spans="1:5" hidden="1" outlineLevel="1">
      <c r="A141" s="6">
        <v>11.9</v>
      </c>
      <c r="B141" s="7"/>
      <c r="C141" s="8"/>
      <c r="D141" s="8">
        <f t="shared" si="3"/>
        <v>0</v>
      </c>
      <c r="E141" s="26"/>
    </row>
    <row r="142" spans="1:5" hidden="1" outlineLevel="1">
      <c r="A142" s="12" t="s">
        <v>107</v>
      </c>
      <c r="B142" s="13"/>
      <c r="C142" s="18">
        <f>SUM(C133:C141)</f>
        <v>0</v>
      </c>
      <c r="D142" s="22">
        <f>SUM(D132:D141)</f>
        <v>0</v>
      </c>
      <c r="E142" s="10"/>
    </row>
    <row r="143" spans="1:5" ht="14.25" hidden="1" customHeight="1" outlineLevel="1">
      <c r="A143" s="12" t="s">
        <v>108</v>
      </c>
      <c r="B143" s="13"/>
      <c r="C143" s="23">
        <f>C142/(9*2)*100%</f>
        <v>0</v>
      </c>
      <c r="D143" s="28">
        <f>D142/(9*2)*100%</f>
        <v>0</v>
      </c>
      <c r="E143" s="14"/>
    </row>
    <row r="144" spans="1:5" ht="13.5" hidden="1" outlineLevel="1">
      <c r="A144" s="4" t="s">
        <v>134</v>
      </c>
      <c r="B144" s="16"/>
      <c r="C144" s="18"/>
      <c r="D144" s="18"/>
      <c r="E144" s="10"/>
    </row>
    <row r="145" spans="1:9" ht="39.4" hidden="1" outlineLevel="1">
      <c r="A145" s="10" t="s">
        <v>78</v>
      </c>
      <c r="B145" s="10" t="s">
        <v>79</v>
      </c>
      <c r="C145" s="20" t="s">
        <v>80</v>
      </c>
      <c r="D145" s="5" t="s">
        <v>81</v>
      </c>
      <c r="E145" s="10" t="s">
        <v>82</v>
      </c>
    </row>
    <row r="146" spans="1:9" hidden="1" outlineLevel="1">
      <c r="A146" s="6">
        <v>12.1</v>
      </c>
      <c r="B146" s="7"/>
      <c r="C146" s="8"/>
      <c r="D146" s="8">
        <f>C146</f>
        <v>0</v>
      </c>
      <c r="E146" s="7"/>
    </row>
    <row r="147" spans="1:9" hidden="1" outlineLevel="1">
      <c r="A147" s="6">
        <v>12.2</v>
      </c>
      <c r="B147" s="7"/>
      <c r="C147" s="8"/>
      <c r="D147" s="8">
        <f t="shared" ref="D147:D154" si="4">C147</f>
        <v>0</v>
      </c>
      <c r="E147" s="7"/>
    </row>
    <row r="148" spans="1:9" hidden="1" outlineLevel="1">
      <c r="A148" s="6" t="s">
        <v>29</v>
      </c>
      <c r="B148" s="7"/>
      <c r="C148" s="8"/>
      <c r="D148" s="8">
        <f t="shared" si="4"/>
        <v>0</v>
      </c>
      <c r="E148" s="29"/>
    </row>
    <row r="149" spans="1:9" hidden="1" outlineLevel="1">
      <c r="A149" s="6" t="s">
        <v>12</v>
      </c>
      <c r="B149" s="7"/>
      <c r="C149" s="8"/>
      <c r="D149" s="8">
        <f t="shared" si="4"/>
        <v>0</v>
      </c>
      <c r="E149" s="10"/>
    </row>
    <row r="150" spans="1:9" hidden="1" outlineLevel="1">
      <c r="A150" s="6">
        <v>12.5</v>
      </c>
      <c r="B150" s="7"/>
      <c r="C150" s="8"/>
      <c r="D150" s="8">
        <f t="shared" si="4"/>
        <v>0</v>
      </c>
      <c r="E150" s="10"/>
    </row>
    <row r="151" spans="1:9" hidden="1" outlineLevel="1">
      <c r="A151" s="6">
        <v>12.6</v>
      </c>
      <c r="B151" s="7"/>
      <c r="C151" s="8"/>
      <c r="D151" s="8">
        <f t="shared" si="4"/>
        <v>0</v>
      </c>
      <c r="E151" s="10"/>
    </row>
    <row r="152" spans="1:9" hidden="1" outlineLevel="1">
      <c r="A152" s="6">
        <v>12.7</v>
      </c>
      <c r="B152" s="7"/>
      <c r="C152" s="8"/>
      <c r="D152" s="8">
        <f t="shared" si="4"/>
        <v>0</v>
      </c>
      <c r="E152" s="2"/>
    </row>
    <row r="153" spans="1:9" hidden="1" outlineLevel="1">
      <c r="A153" s="6">
        <v>12.8</v>
      </c>
      <c r="B153" s="7"/>
      <c r="C153" s="8"/>
      <c r="D153" s="8">
        <f t="shared" si="4"/>
        <v>0</v>
      </c>
      <c r="E153" s="10"/>
    </row>
    <row r="154" spans="1:9" hidden="1" outlineLevel="1">
      <c r="A154" s="6" t="s">
        <v>30</v>
      </c>
      <c r="B154" s="7"/>
      <c r="C154" s="8"/>
      <c r="D154" s="8">
        <f t="shared" si="4"/>
        <v>0</v>
      </c>
      <c r="E154" s="7"/>
    </row>
    <row r="155" spans="1:9" hidden="1" outlineLevel="1">
      <c r="A155" s="12" t="s">
        <v>107</v>
      </c>
      <c r="B155" s="13"/>
      <c r="C155" s="22">
        <f>SUM(C146:C154)</f>
        <v>0</v>
      </c>
      <c r="D155" s="22">
        <f>SUM(D146:D154)</f>
        <v>0</v>
      </c>
      <c r="E155" s="10"/>
    </row>
    <row r="156" spans="1:9" ht="14.25" hidden="1" customHeight="1" outlineLevel="1">
      <c r="A156" s="12" t="s">
        <v>108</v>
      </c>
      <c r="B156" s="13"/>
      <c r="C156" s="23">
        <f>C155/(9*2)*100%</f>
        <v>0</v>
      </c>
      <c r="D156" s="28">
        <f>D155/(9*2)*100%</f>
        <v>0</v>
      </c>
      <c r="E156" s="14"/>
    </row>
    <row r="157" spans="1:9" ht="39.75" collapsed="1">
      <c r="A157" s="50" t="s">
        <v>149</v>
      </c>
      <c r="B157" s="50" t="s">
        <v>150</v>
      </c>
      <c r="C157" s="50" t="s">
        <v>151</v>
      </c>
      <c r="D157" s="50" t="s">
        <v>184</v>
      </c>
      <c r="E157" s="50" t="s">
        <v>186</v>
      </c>
      <c r="F157" s="95" t="s">
        <v>209</v>
      </c>
      <c r="G157" s="96" t="s">
        <v>210</v>
      </c>
      <c r="H157" s="154" t="s">
        <v>155</v>
      </c>
      <c r="I157" s="155"/>
    </row>
    <row r="158" spans="1:9" ht="15.75">
      <c r="A158" s="72" t="s">
        <v>199</v>
      </c>
      <c r="B158" s="48" t="s">
        <v>200</v>
      </c>
      <c r="C158" s="62">
        <v>0.2</v>
      </c>
      <c r="D158" s="63">
        <f>Checklist!C9</f>
        <v>0</v>
      </c>
      <c r="E158" s="63">
        <f>Checklist!D9</f>
        <v>0</v>
      </c>
      <c r="F158" s="97">
        <f t="shared" ref="F158:G162" si="5">D158/20</f>
        <v>0</v>
      </c>
      <c r="G158" s="97">
        <f t="shared" si="5"/>
        <v>0</v>
      </c>
      <c r="H158" s="152">
        <f>D158+E158</f>
        <v>0</v>
      </c>
      <c r="I158" s="153"/>
    </row>
    <row r="159" spans="1:9" ht="15.75">
      <c r="A159" s="72" t="s">
        <v>201</v>
      </c>
      <c r="B159" s="48" t="s">
        <v>202</v>
      </c>
      <c r="C159" s="62">
        <v>0.2</v>
      </c>
      <c r="D159" s="65">
        <f>Checklist!C15</f>
        <v>0</v>
      </c>
      <c r="E159" s="65">
        <f>Checklist!D15</f>
        <v>0</v>
      </c>
      <c r="F159" s="97">
        <f t="shared" si="5"/>
        <v>0</v>
      </c>
      <c r="G159" s="97">
        <f t="shared" si="5"/>
        <v>0</v>
      </c>
      <c r="H159" s="152">
        <f>D159+E159</f>
        <v>0</v>
      </c>
      <c r="I159" s="153"/>
    </row>
    <row r="160" spans="1:9" ht="15.75">
      <c r="A160" s="72" t="s">
        <v>203</v>
      </c>
      <c r="B160" s="48" t="s">
        <v>204</v>
      </c>
      <c r="C160" s="62">
        <v>0.2</v>
      </c>
      <c r="D160" s="65">
        <f>Checklist!C21</f>
        <v>0</v>
      </c>
      <c r="E160" s="65">
        <f>Checklist!D21</f>
        <v>0</v>
      </c>
      <c r="F160" s="97">
        <f t="shared" si="5"/>
        <v>0</v>
      </c>
      <c r="G160" s="97">
        <f t="shared" si="5"/>
        <v>0</v>
      </c>
      <c r="H160" s="152">
        <f>D160+E160</f>
        <v>0</v>
      </c>
      <c r="I160" s="153"/>
    </row>
    <row r="161" spans="1:9" ht="15.75">
      <c r="A161" s="72" t="s">
        <v>205</v>
      </c>
      <c r="B161" s="48" t="s">
        <v>206</v>
      </c>
      <c r="C161" s="62">
        <v>0.2</v>
      </c>
      <c r="D161" s="65">
        <f>Checklist!C27</f>
        <v>0</v>
      </c>
      <c r="E161" s="65">
        <f>Checklist!D27</f>
        <v>0</v>
      </c>
      <c r="F161" s="97">
        <f t="shared" si="5"/>
        <v>0</v>
      </c>
      <c r="G161" s="97">
        <f t="shared" si="5"/>
        <v>0</v>
      </c>
      <c r="H161" s="152">
        <f>D161+E161</f>
        <v>0</v>
      </c>
      <c r="I161" s="153"/>
    </row>
    <row r="162" spans="1:9" ht="39.4">
      <c r="A162" s="72" t="s">
        <v>207</v>
      </c>
      <c r="B162" s="48" t="s">
        <v>208</v>
      </c>
      <c r="C162" s="62">
        <v>0.2</v>
      </c>
      <c r="D162" s="65">
        <f>Checklist!C33</f>
        <v>0</v>
      </c>
      <c r="E162" s="65">
        <f>Checklist!D33</f>
        <v>0</v>
      </c>
      <c r="F162" s="97">
        <f t="shared" si="5"/>
        <v>0</v>
      </c>
      <c r="G162" s="97">
        <f t="shared" si="5"/>
        <v>0</v>
      </c>
      <c r="H162" s="152">
        <f>D162+E162</f>
        <v>0</v>
      </c>
      <c r="I162" s="153"/>
    </row>
  </sheetData>
  <protectedRanges>
    <protectedRange sqref="E11:E13 E46" name="区域1_2"/>
    <protectedRange sqref="E14:E33" name="区域1_3"/>
    <protectedRange sqref="B40:B41 E37:E39 E120 E82 E52 E95 E70" name="区域1_4"/>
    <protectedRange sqref="E102 E45 E62 E152 E73:E77 E71" name="区域1_5"/>
    <protectedRange sqref="E50:E51 E53:E57" name="区域1_7"/>
    <protectedRange sqref="E61 E63" name="区域1_8"/>
    <protectedRange sqref="E64" name="区域1_9"/>
    <protectedRange sqref="E69 E72" name="区域1_11"/>
    <protectedRange sqref="E90" name="区域1_12"/>
    <protectedRange sqref="E96:E101" name="区域1_14"/>
    <protectedRange sqref="E107:E115" name="区域1_15"/>
    <protectedRange sqref="E121:E128" name="区域1_17"/>
    <protectedRange sqref="E133:E140" name="区域1_18"/>
    <protectedRange sqref="E146:E148" name="区域1_19"/>
    <protectedRange sqref="E149:E151 E153:E154" name="区域1_20"/>
    <protectedRange sqref="H158:I162" name="区域1_3_1" securityDescriptor=""/>
  </protectedRanges>
  <customSheetViews>
    <customSheetView guid="{E4C70002-D25F-43C0-A3CD-61BAD0824DA7}" hiddenColumns="1">
      <selection activeCell="B5" sqref="B5"/>
      <pageMargins left="0.75" right="0.75" top="1" bottom="1" header="0.5" footer="0.5"/>
      <pageSetup paperSize="9" orientation="portrait" r:id="rId1"/>
      <headerFooter alignWithMargins="0">
        <oddHeader>&amp;L&amp;G&amp;C&amp;F&amp;R&amp;"宋体,常规"文档密级：</oddHeader>
        <oddFooter>&amp;L&amp;D&amp;C华为机密，未经许可不得扩散&amp;R第&amp;P页，共&amp;N页</oddFooter>
      </headerFooter>
    </customSheetView>
    <customSheetView guid="{FB94CA2D-767B-4F1C-9B43-C8D6BB27EA1D}" hiddenColumns="1" topLeftCell="A4">
      <selection activeCell="B6" sqref="B6"/>
      <pageMargins left="0.75" right="0.75" top="1" bottom="1" header="0.5" footer="0.5"/>
      <pageSetup paperSize="9" orientation="portrait" r:id="rId2"/>
      <headerFooter alignWithMargins="0">
        <oddHeader>&amp;L&amp;G&amp;C&amp;F&amp;R&amp;"宋体,常规"文档密级：</oddHeader>
        <oddFooter>&amp;L&amp;D&amp;C华为机密，未经许可不得扩散&amp;R第&amp;P页，共&amp;N页</oddFooter>
      </headerFooter>
    </customSheetView>
  </customSheetViews>
  <mergeCells count="7">
    <mergeCell ref="A1:E1"/>
    <mergeCell ref="H157:I157"/>
    <mergeCell ref="H162:I162"/>
    <mergeCell ref="H159:I159"/>
    <mergeCell ref="H160:I160"/>
    <mergeCell ref="H161:I161"/>
    <mergeCell ref="H158:I158"/>
  </mergeCells>
  <phoneticPr fontId="2" type="noConversion"/>
  <dataValidations count="2">
    <dataValidation type="list" showInputMessage="1" showErrorMessage="1" errorTitle="請輸入0,1,2 或 N/A" sqref="C69:D77 C82:D90 C95:D102 C107:D115 C133:D141 C146:D154 C120:D128 C16:D16 C28:D28 C22:D22" xr:uid="{00000000-0002-0000-0100-000000000000}">
      <formula1>"0,1,2"</formula1>
    </dataValidation>
    <dataValidation type="list" showInputMessage="1" showErrorMessage="1" errorTitle="請輸入0,1,2 或 N/A" sqref="C61:D64 C5:D8 C11:D14 C17:D20 C23:D26 C37:D41 C45:D46 C50:D57 C29:D32" xr:uid="{A2EDCE46-A586-4C62-B451-2582173A7936}">
      <formula1>"0,1,2,3,4,5"</formula1>
    </dataValidation>
  </dataValidations>
  <pageMargins left="0.39370078740157483" right="0.39370078740157483" top="0.98425196850393704" bottom="0.98425196850393704" header="0.51181102362204722" footer="0.51181102362204722"/>
  <pageSetup paperSize="9" scale="86" orientation="portrait" r:id="rId3"/>
  <headerFooter alignWithMargins="0">
    <oddFooter>第 &amp;P 頁，共 &amp;N 頁</oddFooter>
  </headerFooter>
  <rowBreaks count="1" manualBreakCount="1">
    <brk id="4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2</vt:i4>
      </vt:variant>
    </vt:vector>
  </HeadingPairs>
  <TitlesOfParts>
    <vt:vector size="4" baseType="lpstr">
      <vt:lpstr>Audit Summary</vt:lpstr>
      <vt:lpstr>Checklist</vt:lpstr>
      <vt:lpstr>'Audit Summary'!Print_Area</vt:lpstr>
      <vt:lpstr>Checklist!Print_Area</vt:lpstr>
    </vt:vector>
  </TitlesOfParts>
  <Company>Huawei Technologies Co.,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wliuxiao</dc:creator>
  <cp:lastModifiedBy>Austin chiu(邱詩茜)</cp:lastModifiedBy>
  <cp:lastPrinted>2023-04-18T08:32:26Z</cp:lastPrinted>
  <dcterms:created xsi:type="dcterms:W3CDTF">2003-11-11T03:59:45Z</dcterms:created>
  <dcterms:modified xsi:type="dcterms:W3CDTF">2023-07-14T07:53:37Z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level">
    <vt:lpwstr>5</vt:lpwstr>
  </property>
  <property fmtid="{D5CDD505-2E9C-101B-9397-08002B2CF9AE}" pid="3" name="slevelui">
    <vt:lpwstr>0</vt:lpwstr>
  </property>
  <property fmtid="{D5CDD505-2E9C-101B-9397-08002B2CF9AE}" pid="4" name="_ms_pID_725343">
    <vt:lpwstr>(9)uaiuvT/eOhTjIqwmODdnZgoZOVVhkggsMVxFlLKb4HFY3eRPXRk4tXTAZilO6mzVcuVCQExB_x000d_
jj2zM98X+Zt7DIlLHdOigrmRnUL8B+Go9laHenvJgWsj700bzZLSMOqHR5pZ34S5vJFb8X2+_x000d_
YC1eNYKHKlCErUqkN3Os1zvOiEfc6AbmcEoFytcTtZfr0xSukG7S05SeQ9vFppbvFapp2UtW_x000d_
V6S5x5qyXoYDOWxsa0</vt:lpwstr>
  </property>
  <property fmtid="{D5CDD505-2E9C-101B-9397-08002B2CF9AE}" pid="5" name="_ms_pID_7253431">
    <vt:lpwstr>zA515BwGliJqKdiM1FBu6qa2h2JfQR9vbQk7N/pcDGbbT/4lor7xF+_x000d_
ZuZkWUtjTkLPrKVxcvSbQ6/aCacLRrOrJXuoxTykc2vHvuZNKB06zGjTrkr3H6mJW/5zGGEG_x000d_
kW4DqhCDq51KvhIfvGZdKFm831L/FckKb5zttBzaleIVf/zA+Y12WLY2IERhN5Ji2CJuVyLE_x000d_
nrUOVpr9Nj+T3JV3iSvmKDwwtkOgsVdOz9+N</vt:lpwstr>
  </property>
  <property fmtid="{D5CDD505-2E9C-101B-9397-08002B2CF9AE}" pid="6" name="_ms_pID_7253432">
    <vt:lpwstr>juDIURNN/2v/aVKTZOv+jFPOtEUmgSFGr2y2_x000d_
ecvvEojH76NC9hWG9tMPSzB53kcbIK2HqJFihp0U6gUEKjV/oeNizGoOn8+WVQ6f2J4s4Uf+_x000d_
K3DzE6YxEQb7g7GvMS03aGsa5s6MQDebIF2i2PAyRkoxK5sGnzdB5VPZBM4HcxE80uh/zyW5_x000d_
EevOh14UDoNeQKClyZ9j79u3N8oYcHo4vIt9xGcmm6xwIU9FWrR91r</vt:lpwstr>
  </property>
  <property fmtid="{D5CDD505-2E9C-101B-9397-08002B2CF9AE}" pid="7" name="_ms_pID_7253433">
    <vt:lpwstr>OU3Shoc62zOeqQ4ZMH_x000d_
r6YwpcANU8rnCNAqhIzv2r69P+2l9bgX8KPqXTncciMpRUbnUUZ3DRnRXNfCUGzkDYetGQ0l_x000d_
1NCQBEK+lnxor6+roga2dMKzv+SlINrp+6sRcqxwgDBirLVfr6pOr7SrmT7/ZCv7V5xyv1FB_x000d_
caaQ1ToqQlynf0WaLDugmYVsQ0Esi0wiqcbmmUsFCikBkWA7otquz3YjVJ2AhC0jJcAGnK7L</vt:lpwstr>
  </property>
  <property fmtid="{D5CDD505-2E9C-101B-9397-08002B2CF9AE}" pid="8" name="_ms_pID_7253434">
    <vt:lpwstr>_x000d_
cWqPtN1EXzaX2htNWT1Oz+De598VOZEo0taoUXBFA0FZ4sVy49ZxBdjLyt7KWL8dx/0pYlpW_x000d_
1XRQykEaFs82UPLX7rjK2S7TeYgssVaBQSQ+Nse49IRybnULA3K0o3gT+iYc94Y5kMxdgchJ_x000d_
5L4VksFjhLKG3GmAfRZn4MLhIlbAaD9gSjL1JYCGu+paJV1pnIYtyMK2gmfg0piBiz3epygr_x000d_
OslPWo93cltzOFkR</vt:lpwstr>
  </property>
  <property fmtid="{D5CDD505-2E9C-101B-9397-08002B2CF9AE}" pid="9" name="_ms_pID_7253435">
    <vt:lpwstr>mVPhhbpjjMqytrH+m44ArmiM7y3Z8HT3L6fPIx5XO6TsZfpRWOKZPeF/_x000d_
EsrhU2ZZIgKdEQFr6MznWGXmg5KTVNBig6mYQW3Uy8ncQD70/L9EqVyqNvEQbLq43uw873Qj_x000d_
2SreE1W2mFYd31pO06JQGSvGHcuiixBe6vUAb9k5kvYwVSRYmmXlXG/EvG8sNxs8qwRw5Abv_x000d_
2Qdpm6pD+txgTw9Hp4Yz4V11lHKDTeZQgk</vt:lpwstr>
  </property>
  <property fmtid="{D5CDD505-2E9C-101B-9397-08002B2CF9AE}" pid="10" name="_ms_pID_7253436">
    <vt:lpwstr>S4A6wwULjFDk2Lc2vBEeFKaZ0DFZS5pFMs5YUc_x000d_
u/PaipSUZEqvhZUA3c8KHDhJ0DmTns4fhUYJbuUylOAt1SVq9aks85qfsh9KDcr7tJb0ChHh_x000d_
KwVkBtIS324KjuJfR0ViVFo6JCbi8CtTFqyKw3/zYucQKmNRLtSixwlgZmRzZuAd2xqtxbC4_x000d_
ubnAQUFnE+RS9gzw7XOKPQbvfsuT4ETZePv4cWw73qLwQquPjTb7</vt:lpwstr>
  </property>
  <property fmtid="{D5CDD505-2E9C-101B-9397-08002B2CF9AE}" pid="11" name="_ms_pID_7253437">
    <vt:lpwstr>MnmNbzEEeqJXwaNShPTK_x000d_
rMlnSA4j9HQLV69+romPZJUgNQTiXGcFJJuHjBtchOf+mbNZIdoOUzCP4DkRvnwWxJB3Wpo7_x000d_
drpw5zx2B6YhEW6PP7PLrdsX0ENOK3cY2MSA0SRXHNt2AHXUndj3JwcamymafXcdrInukGCH_x000d_
OqywBehHJgdOHGMnTg7YVgjQjEY+IP+y930rG380ee5z8Y9EU7PXO3qgqZYAX6w/A3qF28</vt:lpwstr>
  </property>
  <property fmtid="{D5CDD505-2E9C-101B-9397-08002B2CF9AE}" pid="12" name="_ms_pID_7253438">
    <vt:lpwstr>qw_x000d_
1Hveh3ABkTsQeeLTMNV/rC4b1qgQ9H3KJ7rAD9IlRihYPFTud+tV59QEEDKzPDfb206VTYC0_x000d_
MmAc2rZOMFAP7p2PwV3gE0fmQ7y9MBjS/Rf0Li0i</vt:lpwstr>
  </property>
  <property fmtid="{D5CDD505-2E9C-101B-9397-08002B2CF9AE}" pid="13" name="_new_ms_pID_72543">
    <vt:lpwstr>(4)Itp7nM7KK+I0yyxxS0PaPJRk6r1lpHA2VckAEjPTwrrCKKsybXJCyiNJuaJ50qmknURjrw2Z
dRyWXIlNj2il3+BDXbDVl1UOUVjPIngun7eI9J4fcAIticoCy5Db1RlKh2pF0cbUq1djPf+4
W2zF8nTw37TWzFr5VFR+7Wy46XIjOkVvZCTgJtQXLiswl8M6SG1FLJnTw15baINF3+B/O2HZ
9rGVFEX/niJlRNhZ+L</vt:lpwstr>
  </property>
  <property fmtid="{D5CDD505-2E9C-101B-9397-08002B2CF9AE}" pid="14" name="_new_ms_pID_725431">
    <vt:lpwstr>RVfYr7xHTcLU2oz0joM7bNo+5XQUhPBJsIt77T5nFc8uygknc9twkV
jCYqIqmKU3IRw1iXCKTXRQYYYvX9vGx0gFp1Oes11T+IUcH9f0RYBdN3jSL43wSdgtGGcttS
NKmBnfk6L4QxUhActXFvIyA9SYphoo54Aj3v+s/OfnJgz3avUW0kTERFu1mCoVk8phZIfaub
3H45fvQb8LrRzRoSA+nZTbINRukOmiKT4klp</vt:lpwstr>
  </property>
  <property fmtid="{D5CDD505-2E9C-101B-9397-08002B2CF9AE}" pid="15" name="_new_ms_pID_725432">
    <vt:lpwstr>/+vdOyQ+8VnrjMY+fh0wbHT6hUtjTkaG729q
o7A7iWfeqxTXG35uDmMTp43O5TyppU1ngq6/Exkdfg4exFyKEuZKEuQASLaR07w2Wv7HAmRQ
Z+JMi6PGnh5xfr2Tlj9Rl92dTKzSsmfZHKM5pAzLRvtKmS8WMCDj1GN2eR6B+MikgUetsHFO
PvFSwJSs0SZuRpAPq4IeOrjdrC8yyu7j4+kO3EoRW1Gle8E19+W/yT</vt:lpwstr>
  </property>
  <property fmtid="{D5CDD505-2E9C-101B-9397-08002B2CF9AE}" pid="16" name="_new_ms_pID_725433">
    <vt:lpwstr>R3Rl9Mi4vOr1OsmcAc
ydF8kk/fZ1nJz9rseRMUgCG5PQ42rWeouwH2XcC4cl1SIAsJ/r3By+Z3M59eiyapnsRYM3U5
jVRUQAgru5kyuLewl/Y=</vt:lpwstr>
  </property>
  <property fmtid="{D5CDD505-2E9C-101B-9397-08002B2CF9AE}" pid="17" name="_new_ms_pID_72543_00">
    <vt:lpwstr>_new_ms_pID_72543</vt:lpwstr>
  </property>
  <property fmtid="{D5CDD505-2E9C-101B-9397-08002B2CF9AE}" pid="18" name="_new_ms_pID_725431_00">
    <vt:lpwstr>_new_ms_pID_725431</vt:lpwstr>
  </property>
  <property fmtid="{D5CDD505-2E9C-101B-9397-08002B2CF9AE}" pid="19" name="_new_ms_pID_725432_00">
    <vt:lpwstr>_new_ms_pID_725432</vt:lpwstr>
  </property>
  <property fmtid="{D5CDD505-2E9C-101B-9397-08002B2CF9AE}" pid="20" name="_new_ms_pID_725433_00">
    <vt:lpwstr>_new_ms_pID_725433</vt:lpwstr>
  </property>
  <property fmtid="{D5CDD505-2E9C-101B-9397-08002B2CF9AE}" pid="21" name="_2015_ms_pID_725343">
    <vt:lpwstr>(3)eqOuuSrhb6P1FMkJ5qgk+ihf0Z7OEyREN2z0EGmeOsTgMNQIrbIkzdQIQEzXFKEGi59Legyg
MWI2rKzFhl1mNdOQfmoXCVqoWHG9de4RJ0KRpSYHWjBi6qpUqi3Ysgz7xxMkr+kCYSwUEpAJ
MUuXPPGMC+yXuMz6Y7ekxb5zWaCme0zcIsoTvRfGfmXYNj9PhhB/5reJYfzJBO0wiNA0JoT5
gHJ67pvGn0xKnrNImp</vt:lpwstr>
  </property>
  <property fmtid="{D5CDD505-2E9C-101B-9397-08002B2CF9AE}" pid="22" name="_2015_ms_pID_7253431">
    <vt:lpwstr>GwMrfozD/5syjJgqFrn9h+bNTC5JvBZmbf82Guzqbp8FH6vIZO3qS5
teO+ZC059M84yAi46OMlkt33lVldRFp2sYEJO5ASZmXdVbS+Y2S0UJXVA3L29xB7W9336UiH
ZR5VvilCcHPOwOgk5OO3Nj45EKcHKd5fR9Yj3c9kq15l0KVUivaKvam8dWXkGjYK48L0jDN4
Dt6RyQKDQR5ubv/+HoCwwe3PnImpw6akF+FT</vt:lpwstr>
  </property>
  <property fmtid="{D5CDD505-2E9C-101B-9397-08002B2CF9AE}" pid="23" name="_2015_ms_pID_7253432">
    <vt:lpwstr>Jqqog7WS0unX+CxLEnuBZbpxEXwYSAFapnG6
eqUL+tHy1HhhLUtYtoSrJ7kLdT76ZCmwb1Ml9BQrkJ+25jjQhHo=</vt:lpwstr>
  </property>
  <property fmtid="{D5CDD505-2E9C-101B-9397-08002B2CF9AE}" pid="24" name="_readonly">
    <vt:lpwstr/>
  </property>
  <property fmtid="{D5CDD505-2E9C-101B-9397-08002B2CF9AE}" pid="25" name="_change">
    <vt:lpwstr/>
  </property>
  <property fmtid="{D5CDD505-2E9C-101B-9397-08002B2CF9AE}" pid="26" name="_full-control">
    <vt:lpwstr/>
  </property>
  <property fmtid="{D5CDD505-2E9C-101B-9397-08002B2CF9AE}" pid="27" name="sflag">
    <vt:lpwstr>1556412749</vt:lpwstr>
  </property>
</Properties>
</file>